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iara\Documents\Files\"/>
    </mc:Choice>
  </mc:AlternateContent>
  <bookViews>
    <workbookView xWindow="0" yWindow="0" windowWidth="24000" windowHeight="9735" tabRatio="722"/>
  </bookViews>
  <sheets>
    <sheet name="Lot1 Vendors as of 12012015" sheetId="1" r:id="rId1"/>
    <sheet name="HBITS Reference Sheet" sheetId="8" r:id="rId2"/>
    <sheet name="Value" sheetId="2" state="hidden" r:id="rId3"/>
  </sheets>
  <definedNames>
    <definedName name="_xlnm._FilterDatabase" localSheetId="0" hidden="1">'Lot1 Vendors as of 12012015'!$A$2:$Q$32</definedName>
    <definedName name="MWBE">'Lot1 Vendors as of 12012015'!$G$4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3" i="1" l="1"/>
  <c r="I4" i="2"/>
  <c r="J4" i="2"/>
  <c r="K4" i="2"/>
  <c r="L4" i="2"/>
  <c r="I5" i="2"/>
  <c r="J5" i="2"/>
  <c r="K5" i="2"/>
  <c r="L5" i="2"/>
  <c r="I6" i="2"/>
  <c r="J6" i="2"/>
  <c r="K6" i="2"/>
  <c r="L6" i="2"/>
  <c r="I7" i="2"/>
  <c r="J7" i="2"/>
  <c r="K7" i="2"/>
  <c r="L7" i="2"/>
  <c r="I8" i="2"/>
  <c r="J8" i="2"/>
  <c r="K8" i="2"/>
  <c r="L8" i="2"/>
  <c r="I9" i="2"/>
  <c r="J9" i="2"/>
  <c r="K9" i="2"/>
  <c r="L9" i="2"/>
  <c r="I10" i="2"/>
  <c r="J10" i="2"/>
  <c r="K10" i="2"/>
  <c r="L10" i="2"/>
  <c r="I11" i="2"/>
  <c r="J11" i="2"/>
  <c r="K11" i="2"/>
  <c r="L11" i="2"/>
  <c r="I12" i="2"/>
  <c r="J12" i="2"/>
  <c r="K12" i="2"/>
  <c r="L12" i="2"/>
  <c r="I13" i="2"/>
  <c r="J13" i="2"/>
  <c r="K13" i="2"/>
  <c r="L13" i="2"/>
  <c r="I14" i="2"/>
  <c r="J14" i="2"/>
  <c r="K14" i="2"/>
  <c r="L14" i="2"/>
  <c r="I15" i="2"/>
  <c r="J15" i="2"/>
  <c r="K15" i="2"/>
  <c r="L15" i="2"/>
  <c r="I16" i="2"/>
  <c r="J16" i="2"/>
  <c r="K16" i="2"/>
  <c r="L16" i="2"/>
  <c r="I17" i="2"/>
  <c r="J17" i="2"/>
  <c r="K17" i="2"/>
  <c r="L17" i="2"/>
  <c r="I18" i="2"/>
  <c r="J18" i="2"/>
  <c r="K18" i="2"/>
  <c r="L18" i="2"/>
  <c r="I19" i="2"/>
  <c r="J19" i="2"/>
  <c r="K19" i="2"/>
  <c r="L19" i="2"/>
  <c r="I20" i="2"/>
  <c r="J20" i="2"/>
  <c r="K20" i="2"/>
  <c r="L20" i="2"/>
  <c r="I21" i="2"/>
  <c r="J21" i="2"/>
  <c r="K21" i="2"/>
  <c r="L21" i="2"/>
  <c r="I22" i="2"/>
  <c r="J22" i="2"/>
  <c r="K22" i="2"/>
  <c r="L22" i="2"/>
  <c r="I23" i="2"/>
  <c r="J23" i="2"/>
  <c r="K23" i="2"/>
  <c r="L23" i="2"/>
  <c r="I24" i="2"/>
  <c r="J24" i="2"/>
  <c r="K24" i="2"/>
  <c r="L24" i="2"/>
  <c r="I25" i="2"/>
  <c r="J25" i="2"/>
  <c r="K25" i="2"/>
  <c r="L25" i="2"/>
  <c r="I26" i="2"/>
  <c r="J26" i="2"/>
  <c r="K26" i="2"/>
  <c r="L26" i="2"/>
  <c r="I27" i="2"/>
  <c r="J27" i="2"/>
  <c r="K27" i="2"/>
  <c r="L27" i="2"/>
  <c r="I28" i="2"/>
  <c r="J28" i="2"/>
  <c r="K28" i="2"/>
  <c r="L28" i="2"/>
  <c r="I29" i="2"/>
  <c r="J29" i="2"/>
  <c r="K29" i="2"/>
  <c r="L29" i="2"/>
  <c r="I30" i="2"/>
  <c r="J30" i="2"/>
  <c r="K30" i="2"/>
  <c r="L30" i="2"/>
  <c r="I31" i="2"/>
  <c r="J31" i="2"/>
  <c r="K31" i="2"/>
  <c r="L31" i="2"/>
  <c r="J3" i="2"/>
  <c r="K3" i="2"/>
  <c r="L3" i="2"/>
  <c r="I3" i="2"/>
  <c r="Q28" i="1" l="1"/>
  <c r="Q27" i="1"/>
  <c r="Q32" i="1"/>
  <c r="Q26" i="1"/>
  <c r="Q24" i="1"/>
  <c r="Q31" i="1"/>
  <c r="Q23" i="1"/>
  <c r="Q13" i="1"/>
  <c r="Q22" i="1"/>
  <c r="Q25" i="1"/>
  <c r="Q9" i="1"/>
  <c r="Q12" i="1"/>
  <c r="Q4" i="1"/>
  <c r="Q21" i="1"/>
  <c r="Q20" i="1"/>
  <c r="Q19" i="1"/>
  <c r="Q18" i="1"/>
  <c r="Q17" i="1"/>
  <c r="Q16" i="1"/>
  <c r="Q15" i="1"/>
  <c r="Q14" i="1"/>
  <c r="Q30" i="1"/>
  <c r="Q10" i="1"/>
  <c r="Q29" i="1"/>
  <c r="Q11" i="1"/>
  <c r="Q8" i="1"/>
  <c r="Q6" i="1"/>
  <c r="Q5" i="1"/>
  <c r="Q7" i="1"/>
</calcChain>
</file>

<file path=xl/sharedStrings.xml><?xml version="1.0" encoding="utf-8"?>
<sst xmlns="http://schemas.openxmlformats.org/spreadsheetml/2006/main" count="245" uniqueCount="169">
  <si>
    <t>Vendor Name</t>
  </si>
  <si>
    <t>Contact  Email</t>
  </si>
  <si>
    <t>Phone Number</t>
  </si>
  <si>
    <t>MWBE</t>
  </si>
  <si>
    <t>Yes</t>
  </si>
  <si>
    <t>No</t>
  </si>
  <si>
    <t>OGS CONTRACT NUMBER</t>
  </si>
  <si>
    <t>22nd Century Technologies, Inc.</t>
  </si>
  <si>
    <t>FED ID#</t>
  </si>
  <si>
    <t>NYS Vendor ID#</t>
  </si>
  <si>
    <t>PB20530</t>
  </si>
  <si>
    <t xml:space="preserve">PB20000 </t>
  </si>
  <si>
    <t>SB</t>
  </si>
  <si>
    <t>Aeon Nexus Corporation</t>
  </si>
  <si>
    <t>PB20020</t>
  </si>
  <si>
    <t>Bowne Management Systems, Inc.</t>
  </si>
  <si>
    <t>PB20030</t>
  </si>
  <si>
    <t>Business Logic</t>
  </si>
  <si>
    <t>PB20040</t>
  </si>
  <si>
    <t>Cogent Technologies, Inc.</t>
  </si>
  <si>
    <t>888-998-7284</t>
  </si>
  <si>
    <t>govt@tscti.com</t>
  </si>
  <si>
    <t>518-338-1551</t>
  </si>
  <si>
    <t>brianduncan@aeonnexus.com</t>
  </si>
  <si>
    <t>518-443-5913</t>
  </si>
  <si>
    <t>jsiskind@bownergroup.com</t>
  </si>
  <si>
    <t>212-505-9555</t>
  </si>
  <si>
    <t>blogic@blogicnyc.com</t>
  </si>
  <si>
    <t>518-328-8719</t>
  </si>
  <si>
    <t>n/a</t>
  </si>
  <si>
    <t>PB20050</t>
  </si>
  <si>
    <t>Compulink Technologies Inc.</t>
  </si>
  <si>
    <t>212-695-5465</t>
  </si>
  <si>
    <t>denise@compu-link.com</t>
  </si>
  <si>
    <t>PB20090</t>
  </si>
  <si>
    <t>Digits LLC</t>
  </si>
  <si>
    <t>716-706-8403</t>
  </si>
  <si>
    <t>PB20100</t>
  </si>
  <si>
    <t>DiRAD Technologies, Inc.</t>
  </si>
  <si>
    <t>518-438-6000, Ext 149</t>
  </si>
  <si>
    <t>PB20120</t>
  </si>
  <si>
    <t>Documentation Strategies</t>
  </si>
  <si>
    <t>518-432-1233</t>
  </si>
  <si>
    <t>PB20130</t>
  </si>
  <si>
    <t>Donia &amp; Associates, LLC</t>
  </si>
  <si>
    <t>646-963-1141</t>
  </si>
  <si>
    <t>dp@doniaa.com</t>
  </si>
  <si>
    <t>Tami.cole@docstrats.com</t>
  </si>
  <si>
    <t>john.michne@dirad.com</t>
  </si>
  <si>
    <t>james.domres@digitsllc.com</t>
  </si>
  <si>
    <t>PB20160</t>
  </si>
  <si>
    <t>Garnet River, LLC</t>
  </si>
  <si>
    <t>518-275-4800</t>
  </si>
  <si>
    <t>pgasparini@garnetriver.com</t>
  </si>
  <si>
    <t>PB20610</t>
  </si>
  <si>
    <t>Genesys Consulting Services, Inc</t>
  </si>
  <si>
    <t>518- 459-9500</t>
  </si>
  <si>
    <t>Leo@genesysonline.com</t>
  </si>
  <si>
    <t>PB20230</t>
  </si>
  <si>
    <t>Infosys International, Inc</t>
  </si>
  <si>
    <t>516-576-9494, Ext 3300</t>
  </si>
  <si>
    <t>Pbitslot1-lot2@infosysinternational.com</t>
  </si>
  <si>
    <t>PB20240</t>
  </si>
  <si>
    <t>InnoSoul, Inc</t>
  </si>
  <si>
    <t>518-400-0425</t>
  </si>
  <si>
    <t>support@innosoul.com</t>
  </si>
  <si>
    <t>PB20260</t>
  </si>
  <si>
    <t>Intueor Consulting Inc.</t>
  </si>
  <si>
    <t>717-758-7577</t>
  </si>
  <si>
    <t>contactus@intueor.com</t>
  </si>
  <si>
    <t>PB20270</t>
  </si>
  <si>
    <t>IQ Infotek Inc.</t>
  </si>
  <si>
    <t>518-207-1309</t>
  </si>
  <si>
    <t>ogspbits@iqinfotek.com</t>
  </si>
  <si>
    <t>PB20280</t>
  </si>
  <si>
    <t>Janus Software Inc</t>
  </si>
  <si>
    <t>203-251-0200</t>
  </si>
  <si>
    <t>LYLEA@janusassociates.com</t>
  </si>
  <si>
    <t>PB20290</t>
  </si>
  <si>
    <t>KMQ Enterprises, Inc.</t>
  </si>
  <si>
    <t>518-579-3020</t>
  </si>
  <si>
    <t>tailwind@tailwindassoc.com</t>
  </si>
  <si>
    <t>PB20300</t>
  </si>
  <si>
    <t>Knowledge Builders Inc</t>
  </si>
  <si>
    <t>518-894-9393</t>
  </si>
  <si>
    <t>Mriley@KnowledgeBuilders.com</t>
  </si>
  <si>
    <t>PB20320</t>
  </si>
  <si>
    <t>LogicalWave Technologies, Inc</t>
  </si>
  <si>
    <t>518-238-2426</t>
  </si>
  <si>
    <t>pmiller@logicalwave.com</t>
  </si>
  <si>
    <t>PB20410</t>
  </si>
  <si>
    <t>PruTech Solutions, Inc</t>
  </si>
  <si>
    <t>732-404-1600</t>
  </si>
  <si>
    <t>PBITS@PruTech.com</t>
  </si>
  <si>
    <t>PB20420</t>
  </si>
  <si>
    <t>PSI International, Inc.</t>
  </si>
  <si>
    <t>042608935</t>
  </si>
  <si>
    <t>646-461-3345</t>
  </si>
  <si>
    <t>joborders@psiint.com</t>
  </si>
  <si>
    <t>PB20670</t>
  </si>
  <si>
    <t>Q.E.D., Inc. D/B/A QED National</t>
  </si>
  <si>
    <t>518-618-4242</t>
  </si>
  <si>
    <t>bpardee@qednational.com</t>
  </si>
  <si>
    <t>PB20430</t>
  </si>
  <si>
    <t>Sanghi Consulting, Inc.</t>
  </si>
  <si>
    <t>888-465-7867</t>
  </si>
  <si>
    <t>atul@sanghiconsulting.com</t>
  </si>
  <si>
    <t>PB20440</t>
  </si>
  <si>
    <t>Seven Seas Technologies, Inc.</t>
  </si>
  <si>
    <t>952-373-0654</t>
  </si>
  <si>
    <t>S2Bids@S2Tech.com</t>
  </si>
  <si>
    <t>PB20450</t>
  </si>
  <si>
    <t>Spruce Technology, Inc. D/B/A Spruce Technology Group</t>
  </si>
  <si>
    <t>201-788-6612</t>
  </si>
  <si>
    <t>sales@sprucetech.com</t>
  </si>
  <si>
    <t>PB20680</t>
  </si>
  <si>
    <t>SVAM International Inc</t>
  </si>
  <si>
    <t>516-466-6655, Ext 218</t>
  </si>
  <si>
    <t>allen@svam.com</t>
  </si>
  <si>
    <t>PB20460</t>
  </si>
  <si>
    <t>Tech Valley Talent, LLC</t>
  </si>
  <si>
    <t>518-339-2845</t>
  </si>
  <si>
    <t>RFPs@techvtal.com</t>
  </si>
  <si>
    <t>PB20490</t>
  </si>
  <si>
    <t xml:space="preserve">Universal Management Technology
Solutions, Inc. D/B/A Universal Management Solutions </t>
  </si>
  <si>
    <t>646-634-1970</t>
  </si>
  <si>
    <t>mquintana@umsol.com</t>
  </si>
  <si>
    <t>General Information</t>
  </si>
  <si>
    <t>Total Score</t>
  </si>
  <si>
    <t>score1</t>
  </si>
  <si>
    <t>score2</t>
  </si>
  <si>
    <t>score3</t>
  </si>
  <si>
    <t>score 5</t>
  </si>
  <si>
    <t>score 6</t>
  </si>
  <si>
    <t>YES</t>
  </si>
  <si>
    <t>MAYBE</t>
  </si>
  <si>
    <t>NO</t>
  </si>
  <si>
    <t>score4</t>
  </si>
  <si>
    <t>score 8</t>
  </si>
  <si>
    <t>score7</t>
  </si>
  <si>
    <t>Job Title</t>
  </si>
  <si>
    <t>Region</t>
  </si>
  <si>
    <t>Skill Demand</t>
  </si>
  <si>
    <t>Skill Level</t>
  </si>
  <si>
    <t>Highest</t>
  </si>
  <si>
    <t>Lowest</t>
  </si>
  <si>
    <t>Average</t>
  </si>
  <si>
    <t>Business Analyst</t>
  </si>
  <si>
    <t>High</t>
  </si>
  <si>
    <t>Expert</t>
  </si>
  <si>
    <t>Database Administrator</t>
  </si>
  <si>
    <t>Programmer</t>
  </si>
  <si>
    <t>Project Manager</t>
  </si>
  <si>
    <t>Specialist</t>
  </si>
  <si>
    <t>System Adminstrator</t>
  </si>
  <si>
    <t>Technical Architect</t>
  </si>
  <si>
    <t>Technical Writer</t>
  </si>
  <si>
    <t>Tester</t>
  </si>
  <si>
    <t xml:space="preserve">Did your Agency Send the Request for Quote (RFQ) to Each Lot 1 Contractor? </t>
  </si>
  <si>
    <t>HBITS Year 4 Rate</t>
  </si>
  <si>
    <t>Did the Contractor Return a Quote Prior to the Deadline?</t>
  </si>
  <si>
    <t xml:space="preserve">Did the Contractor's Quote Comply with the Instructions/Requirements of Your RFQ and did the Contractor's Quote Sufficiently Address Your Objectives? </t>
  </si>
  <si>
    <t> Will the Contractor's Quote Likely Minimize Your Agency's Total Cost of Ownership (TOC)?</t>
  </si>
  <si>
    <t>Is the Contractor's Quote the most Practical Alternative among the Responsive and Qualified Quotes Received?</t>
  </si>
  <si>
    <t>Is the Contractor's Quote Cost-Effective compared to Available Market Alternatives? </t>
  </si>
  <si>
    <t>Is the Contractor's Quote in the Best Interest of NYS?</t>
  </si>
  <si>
    <t xml:space="preserve"> </t>
  </si>
  <si>
    <t>Quote Exvaluation Criteria</t>
  </si>
  <si>
    <t> Does the Contractor's Quote Clearly Indicate they Have the Capacity and Competency to Efficiently Deliver Your Objectives?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</si>
</sst>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0" x14ac:knownFonts="1">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0"/>
      <name val="Arial"/>
      <family val="2"/>
    </font>
    <font>
      <b/>
      <sz val="13"/>
      <color theme="1"/>
      <name val="Calibri"/>
      <family val="2"/>
      <scheme val="minor"/>
    </font>
    <font>
      <sz val="13"/>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bgColor indexed="64"/>
      </patternFill>
    </fill>
    <fill>
      <patternFill patternType="solid">
        <fgColor theme="2"/>
        <bgColor indexed="64"/>
      </patternFill>
    </fill>
  </fills>
  <borders count="1">
    <border>
      <left/>
      <right/>
      <top/>
      <bottom/>
      <diagonal/>
    </border>
  </borders>
  <cellStyleXfs count="2">
    <xf numFmtId="0" fontId="0" fillId="0" borderId="0"/>
    <xf numFmtId="44" fontId="3" fillId="0" borderId="0" applyFont="0" applyFill="0" applyBorder="0" applyAlignment="0" applyProtection="0"/>
  </cellStyleXfs>
  <cellXfs count="25">
    <xf numFmtId="0" fontId="0" fillId="0" borderId="0" xfId="0"/>
    <xf numFmtId="0" fontId="1" fillId="0" borderId="0" xfId="0" applyFont="1" applyAlignment="1">
      <alignment horizontal="center"/>
    </xf>
    <xf numFmtId="0" fontId="1" fillId="0" borderId="0" xfId="0" applyFont="1" applyAlignment="1">
      <alignment wrapText="1"/>
    </xf>
    <xf numFmtId="0" fontId="0" fillId="0" borderId="0" xfId="0" applyAlignment="1">
      <alignment horizontal="center"/>
    </xf>
    <xf numFmtId="49" fontId="0" fillId="0" borderId="0" xfId="0" applyNumberFormat="1" applyAlignment="1">
      <alignment horizontal="center"/>
    </xf>
    <xf numFmtId="0" fontId="2" fillId="0" borderId="0" xfId="0" applyFont="1" applyAlignment="1">
      <alignment horizontal="center"/>
    </xf>
    <xf numFmtId="0" fontId="6" fillId="0" borderId="0" xfId="0" applyFont="1" applyAlignment="1">
      <alignment horizontal="center"/>
    </xf>
    <xf numFmtId="44" fontId="6" fillId="4" borderId="0" xfId="1" applyFont="1" applyFill="1" applyAlignment="1">
      <alignment horizontal="center"/>
    </xf>
    <xf numFmtId="44" fontId="6" fillId="5" borderId="0" xfId="1" applyFont="1" applyFill="1" applyAlignment="1">
      <alignment horizontal="center"/>
    </xf>
    <xf numFmtId="44" fontId="6" fillId="6" borderId="0" xfId="1" applyFont="1" applyFill="1" applyAlignment="1">
      <alignment horizontal="center"/>
    </xf>
    <xf numFmtId="0" fontId="1" fillId="0" borderId="0" xfId="0" applyFont="1" applyAlignment="1">
      <alignment horizontal="center"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Alignment="1">
      <alignment vertical="center"/>
    </xf>
    <xf numFmtId="0" fontId="1" fillId="7" borderId="0" xfId="0" applyFont="1" applyFill="1" applyAlignment="1">
      <alignment horizontal="center"/>
    </xf>
    <xf numFmtId="0" fontId="6" fillId="0" borderId="0" xfId="0" applyFont="1"/>
    <xf numFmtId="0" fontId="8" fillId="3" borderId="0" xfId="0" applyFont="1" applyFill="1" applyAlignment="1">
      <alignment horizontal="center"/>
    </xf>
    <xf numFmtId="0" fontId="9" fillId="0" borderId="0" xfId="0" applyFont="1"/>
    <xf numFmtId="0" fontId="6" fillId="0" borderId="0" xfId="0" applyFont="1" applyAlignment="1">
      <alignment wrapText="1"/>
    </xf>
    <xf numFmtId="0" fontId="0" fillId="0" borderId="0" xfId="0" applyAlignment="1">
      <alignment wrapText="1"/>
    </xf>
    <xf numFmtId="0" fontId="8" fillId="3" borderId="0" xfId="0" applyFont="1" applyFill="1" applyAlignment="1">
      <alignment horizontal="center" vertical="center"/>
    </xf>
    <xf numFmtId="0" fontId="8" fillId="2" borderId="0" xfId="0" applyFont="1" applyFill="1" applyAlignment="1">
      <alignment horizontal="center"/>
    </xf>
    <xf numFmtId="0" fontId="4" fillId="8" borderId="0" xfId="0" applyFont="1" applyFill="1" applyAlignment="1">
      <alignment horizontal="left" vertical="top"/>
    </xf>
    <xf numFmtId="0" fontId="0" fillId="8" borderId="0" xfId="0" applyFill="1" applyAlignment="1">
      <alignment horizontal="left" vertical="top"/>
    </xf>
    <xf numFmtId="0" fontId="5" fillId="0" borderId="0" xfId="0" applyFont="1" applyAlignment="1">
      <alignment horizontal="center"/>
    </xf>
  </cellXfs>
  <cellStyles count="2">
    <cellStyle name="Currency" xfId="1" builtinId="4"/>
    <cellStyle name="Normal" xfId="0" builtinId="0"/>
  </cellStyles>
  <dxfs count="87">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2499465926084170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2499465926084170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2499465926084170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2499465926084170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2499465926084170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24994659260841701"/>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33</xdr:row>
      <xdr:rowOff>133350</xdr:rowOff>
    </xdr:from>
    <xdr:ext cx="9991725" cy="1200150"/>
    <xdr:sp macro="" textlink="">
      <xdr:nvSpPr>
        <xdr:cNvPr id="2" name="TextBox 1"/>
        <xdr:cNvSpPr txBox="1"/>
      </xdr:nvSpPr>
      <xdr:spPr>
        <a:xfrm>
          <a:off x="0" y="10287000"/>
          <a:ext cx="9991725" cy="1200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buFont typeface="Arial" panose="020B0604020202020204" pitchFamily="34" charset="0"/>
            <a:buNone/>
          </a:pPr>
          <a:r>
            <a:rPr lang="en-US" sz="1300" b="1" baseline="0"/>
            <a:t>Post-scoring Documentation for Selection</a:t>
          </a:r>
        </a:p>
        <a:p>
          <a:pPr marL="457200" marR="0" indent="-4572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300" b="1">
              <a:solidFill>
                <a:schemeClr val="tx1"/>
              </a:solidFill>
              <a:effectLst/>
              <a:latin typeface="+mn-lt"/>
              <a:ea typeface="+mn-ea"/>
              <a:cs typeface="+mn-cs"/>
            </a:rPr>
            <a:t>If</a:t>
          </a:r>
          <a:r>
            <a:rPr lang="en-US" sz="1300" b="1" baseline="0">
              <a:solidFill>
                <a:schemeClr val="tx1"/>
              </a:solidFill>
              <a:effectLst/>
              <a:latin typeface="+mn-lt"/>
              <a:ea typeface="+mn-ea"/>
              <a:cs typeface="+mn-cs"/>
            </a:rPr>
            <a:t> agency select the highest scored contactor, no further documentation is required.</a:t>
          </a:r>
        </a:p>
        <a:p>
          <a:pPr marL="457200" marR="0" indent="-4572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300" b="1" baseline="0">
              <a:solidFill>
                <a:schemeClr val="tx1"/>
              </a:solidFill>
              <a:effectLst/>
              <a:latin typeface="+mn-lt"/>
              <a:ea typeface="+mn-ea"/>
              <a:cs typeface="+mn-cs"/>
            </a:rPr>
            <a:t>Additional interviews can be conducted after initial scoring. These additional interviews can be used to change final scoring. Please notate changes.</a:t>
          </a:r>
        </a:p>
        <a:p>
          <a:pPr marL="457200" marR="0" indent="-4572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300" b="1" baseline="0">
              <a:solidFill>
                <a:schemeClr val="tx1"/>
              </a:solidFill>
              <a:effectLst/>
              <a:latin typeface="+mn-lt"/>
              <a:ea typeface="+mn-ea"/>
              <a:cs typeface="+mn-cs"/>
            </a:rPr>
            <a:t>If agency is selecting contractor that is not the initially highest scoring quote, please document the justification.</a:t>
          </a:r>
        </a:p>
        <a:p>
          <a:pPr marL="457200" marR="0" indent="-4572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2800">
            <a:effectLst/>
          </a:endParaRPr>
        </a:p>
        <a:p>
          <a:pPr marL="457200" indent="-457200">
            <a:buFont typeface="Arial" panose="020B0604020202020204" pitchFamily="34" charset="0"/>
            <a:buChar char="•"/>
          </a:pPr>
          <a:endParaRPr lang="en-US" sz="2800" b="1"/>
        </a:p>
      </xdr:txBody>
    </xdr:sp>
    <xdr:clientData/>
  </xdr:oneCellAnchor>
  <xdr:oneCellAnchor>
    <xdr:from>
      <xdr:col>1</xdr:col>
      <xdr:colOff>161925</xdr:colOff>
      <xdr:row>2</xdr:row>
      <xdr:rowOff>85725</xdr:rowOff>
    </xdr:from>
    <xdr:ext cx="2333625" cy="655949"/>
    <xdr:sp macro="" textlink="">
      <xdr:nvSpPr>
        <xdr:cNvPr id="3" name="TextBox 2"/>
        <xdr:cNvSpPr txBox="1"/>
      </xdr:nvSpPr>
      <xdr:spPr>
        <a:xfrm>
          <a:off x="857250" y="1304925"/>
          <a:ext cx="2333625" cy="655949"/>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i="1" u="sng" baseline="0">
              <a:latin typeface="+mn-lt"/>
            </a:rPr>
            <a:t>Some general information (contact email, phone number, MWBE, etc ) in hidden columns</a:t>
          </a:r>
          <a:endParaRPr lang="en-US" sz="1200" b="1" i="1" u="sng">
            <a:latin typeface="+mn-lt"/>
          </a:endParaRPr>
        </a:p>
      </xdr:txBody>
    </xdr:sp>
    <xdr:clientData/>
  </xdr:oneCellAnchor>
  <xdr:oneCellAnchor>
    <xdr:from>
      <xdr:col>0</xdr:col>
      <xdr:colOff>0</xdr:colOff>
      <xdr:row>0</xdr:row>
      <xdr:rowOff>47625</xdr:rowOff>
    </xdr:from>
    <xdr:ext cx="13535025" cy="2033634"/>
    <xdr:sp macro="" textlink="">
      <xdr:nvSpPr>
        <xdr:cNvPr id="4" name="TextBox 3"/>
        <xdr:cNvSpPr txBox="1"/>
      </xdr:nvSpPr>
      <xdr:spPr>
        <a:xfrm>
          <a:off x="0" y="47625"/>
          <a:ext cx="13535025" cy="20336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buFont typeface="Arial" panose="020B0604020202020204" pitchFamily="34" charset="0"/>
            <a:buNone/>
          </a:pPr>
          <a:r>
            <a:rPr lang="en-US" sz="1600" b="1"/>
            <a:t>Instruction: </a:t>
          </a:r>
        </a:p>
        <a:p>
          <a:pPr marL="171450" indent="-171450">
            <a:buFont typeface="Arial" panose="020B0604020202020204" pitchFamily="34" charset="0"/>
            <a:buChar char="•"/>
          </a:pPr>
          <a:r>
            <a:rPr lang="en-US" sz="1200"/>
            <a:t>All contractors</a:t>
          </a:r>
          <a:r>
            <a:rPr lang="en-US" sz="1200" baseline="0"/>
            <a:t> below have already demonstrated that their PBITS not to exceed rates are </a:t>
          </a:r>
          <a:r>
            <a:rPr lang="en-US" sz="1200" b="1" baseline="0"/>
            <a:t>reasonable.</a:t>
          </a:r>
        </a:p>
        <a:p>
          <a:pPr marL="171450" indent="-171450">
            <a:buFont typeface="Arial" panose="020B0604020202020204" pitchFamily="34" charset="0"/>
            <a:buChar char="•"/>
          </a:pPr>
          <a:r>
            <a:rPr lang="en-US" sz="1200" b="0" baseline="0"/>
            <a:t>For selected contractor, check OGS PBITS website to ensure contractor's unit pricing does not exceed maximum contract rates.</a:t>
          </a:r>
        </a:p>
        <a:p>
          <a:pPr marL="171450" indent="-171450">
            <a:buFont typeface="Arial" panose="020B0604020202020204" pitchFamily="34" charset="0"/>
            <a:buChar char="•"/>
          </a:pPr>
          <a:r>
            <a:rPr lang="en-US" sz="1200" b="0" baseline="0"/>
            <a:t>One award shall be made under this RFQ to the responsive bidder affording the best value to the State. Upon receipt of quotes, agencies will review all offers for quality, cost and efficiency. Reference checks and or interviews may be conducted of some, all or none of the quotes received. Interview results can and should be used for the scoring below.</a:t>
          </a:r>
        </a:p>
        <a:p>
          <a:pPr marL="171450" indent="-171450">
            <a:buFont typeface="Arial" panose="020B0604020202020204" pitchFamily="34" charset="0"/>
            <a:buChar char="•"/>
          </a:pPr>
          <a:r>
            <a:rPr lang="en-US" sz="1200" b="0" baseline="0"/>
            <a:t>Scoring should be executed by the single and same subject matter expert or project sponsor.</a:t>
          </a:r>
        </a:p>
        <a:p>
          <a:pPr marL="171450" indent="-171450">
            <a:buFont typeface="Arial" panose="020B0604020202020204" pitchFamily="34" charset="0"/>
            <a:buChar char="•"/>
          </a:pPr>
          <a:r>
            <a:rPr lang="en-US" sz="1200" b="0" baseline="0"/>
            <a:t>No formal Question and Answer process is required.</a:t>
          </a:r>
        </a:p>
        <a:p>
          <a:pPr marL="171450" indent="-171450">
            <a:buFont typeface="Arial" panose="020B0604020202020204" pitchFamily="34" charset="0"/>
            <a:buChar char="•"/>
          </a:pPr>
          <a:r>
            <a:rPr lang="en-US" sz="1200" b="0" baseline="0"/>
            <a:t>The evaluation methodology must be finalized prior to Quote review. And evaluation elements cannot be altered at any time after RFQ release. </a:t>
          </a:r>
        </a:p>
        <a:p>
          <a:pPr marL="171450" indent="-171450">
            <a:buFont typeface="Arial" panose="020B0604020202020204" pitchFamily="34" charset="0"/>
            <a:buChar char="•"/>
          </a:pPr>
          <a:r>
            <a:rPr lang="en-US" sz="1200" b="0" baseline="0"/>
            <a:t>Within the evaluation, the pre-established evaluation criteria below, the evaluator has complete discretion in criteria scoring. </a:t>
          </a:r>
        </a:p>
        <a:p>
          <a:pPr marL="171450" indent="-171450">
            <a:buFont typeface="Arial" panose="020B0604020202020204" pitchFamily="34" charset="0"/>
            <a:buChar char="•"/>
          </a:pPr>
          <a:r>
            <a:rPr lang="en-US" sz="1200" b="0" baseline="0"/>
            <a:t>The completed evaluation instrument serves as documentation that the selected contractor/Quote is in the best interest of State and is a best valued award.</a:t>
          </a:r>
          <a:endParaRPr lang="en-US" sz="1200" b="0"/>
        </a:p>
      </xdr:txBody>
    </xdr:sp>
    <xdr:clientData/>
  </xdr:oneCellAnchor>
  <xdr:oneCellAnchor>
    <xdr:from>
      <xdr:col>0</xdr:col>
      <xdr:colOff>647700</xdr:colOff>
      <xdr:row>35</xdr:row>
      <xdr:rowOff>0</xdr:rowOff>
    </xdr:from>
    <xdr:ext cx="184731" cy="374141"/>
    <xdr:sp macro="" textlink="">
      <xdr:nvSpPr>
        <xdr:cNvPr id="5" name="TextBox 4"/>
        <xdr:cNvSpPr txBox="1"/>
      </xdr:nvSpPr>
      <xdr:spPr>
        <a:xfrm>
          <a:off x="647700" y="10848975"/>
          <a:ext cx="18473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800" b="1"/>
        </a:p>
      </xdr:txBody>
    </xdr:sp>
    <xdr:clientData/>
  </xdr:oneCellAnchor>
  <xdr:oneCellAnchor>
    <xdr:from>
      <xdr:col>0</xdr:col>
      <xdr:colOff>0</xdr:colOff>
      <xdr:row>39</xdr:row>
      <xdr:rowOff>123824</xdr:rowOff>
    </xdr:from>
    <xdr:ext cx="13944600" cy="2733675"/>
    <xdr:sp macro="" textlink="">
      <xdr:nvSpPr>
        <xdr:cNvPr id="6" name="TextBox 5"/>
        <xdr:cNvSpPr txBox="1"/>
      </xdr:nvSpPr>
      <xdr:spPr>
        <a:xfrm>
          <a:off x="0" y="11420474"/>
          <a:ext cx="13944600" cy="2733675"/>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solidFill>
                <a:schemeClr val="tx1"/>
              </a:solidFill>
              <a:effectLst/>
              <a:latin typeface="+mn-lt"/>
              <a:ea typeface="+mn-ea"/>
              <a:cs typeface="+mn-cs"/>
            </a:rPr>
            <a:t>Input your post-scoring</a:t>
          </a:r>
          <a:r>
            <a:rPr lang="en-US" sz="1400" b="1" baseline="0">
              <a:solidFill>
                <a:schemeClr val="tx1"/>
              </a:solidFill>
              <a:effectLst/>
              <a:latin typeface="+mn-lt"/>
              <a:ea typeface="+mn-ea"/>
              <a:cs typeface="+mn-cs"/>
            </a:rPr>
            <a:t>/final selection notes here: </a:t>
          </a:r>
          <a:endParaRPr lang="en-US" sz="1800">
            <a:effectLst/>
          </a:endParaRPr>
        </a:p>
        <a:p>
          <a:endParaRPr lang="en-US" sz="1400" b="1"/>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tabSelected="1" topLeftCell="A13" workbookViewId="0">
      <selection activeCell="K58" sqref="K58"/>
    </sheetView>
  </sheetViews>
  <sheetFormatPr defaultRowHeight="15" x14ac:dyDescent="0.25"/>
  <cols>
    <col min="1" max="1" width="10.42578125" customWidth="1"/>
    <col min="2" max="2" width="40.140625" style="19" customWidth="1"/>
    <col min="3" max="3" width="11.85546875" style="3" hidden="1" customWidth="1"/>
    <col min="4" max="4" width="14.28515625" style="3" hidden="1" customWidth="1"/>
    <col min="5" max="5" width="27.5703125" hidden="1" customWidth="1"/>
    <col min="6" max="6" width="21" hidden="1" customWidth="1"/>
    <col min="7" max="8" width="8.28515625" style="3" hidden="1" customWidth="1"/>
    <col min="9" max="10" width="15.7109375" style="13" customWidth="1"/>
    <col min="11" max="11" width="32.140625" style="13" customWidth="1"/>
    <col min="12" max="12" width="22.5703125" style="13" customWidth="1"/>
    <col min="13" max="13" width="19" style="13" customWidth="1"/>
    <col min="14" max="14" width="22.140625" style="13" customWidth="1"/>
    <col min="15" max="15" width="17.140625" style="13" customWidth="1"/>
    <col min="16" max="16" width="13.7109375" style="13" customWidth="1"/>
    <col min="17" max="17" width="20.28515625" customWidth="1"/>
    <col min="24" max="24" width="9.140625" hidden="1" customWidth="1"/>
  </cols>
  <sheetData>
    <row r="1" spans="1:24" ht="163.5" customHeight="1" x14ac:dyDescent="0.25">
      <c r="A1" s="22" t="s">
        <v>166</v>
      </c>
      <c r="B1" s="23"/>
      <c r="C1" s="23"/>
      <c r="D1" s="23"/>
      <c r="E1" s="23"/>
      <c r="F1" s="23"/>
      <c r="G1" s="23"/>
      <c r="H1" s="23"/>
      <c r="I1" s="23"/>
      <c r="J1" s="23"/>
      <c r="K1" s="23"/>
      <c r="L1" s="23"/>
      <c r="M1" s="23"/>
      <c r="N1" s="23"/>
      <c r="O1" s="23"/>
      <c r="P1" s="23"/>
      <c r="Q1" s="23"/>
    </row>
    <row r="2" spans="1:24" s="17" customFormat="1" ht="18" customHeight="1" x14ac:dyDescent="0.3">
      <c r="A2" s="21" t="s">
        <v>127</v>
      </c>
      <c r="B2" s="21"/>
      <c r="C2" s="21"/>
      <c r="D2" s="21"/>
      <c r="E2" s="21"/>
      <c r="F2" s="21"/>
      <c r="G2" s="21"/>
      <c r="H2" s="21"/>
      <c r="I2" s="20" t="s">
        <v>167</v>
      </c>
      <c r="J2" s="20"/>
      <c r="K2" s="20"/>
      <c r="L2" s="20"/>
      <c r="M2" s="20"/>
      <c r="N2" s="20"/>
      <c r="O2" s="20"/>
      <c r="P2" s="20"/>
      <c r="Q2" s="16"/>
    </row>
    <row r="3" spans="1:24" ht="99" customHeight="1" x14ac:dyDescent="0.25">
      <c r="A3" s="2" t="s">
        <v>6</v>
      </c>
      <c r="B3" s="10" t="s">
        <v>0</v>
      </c>
      <c r="C3" s="1" t="s">
        <v>8</v>
      </c>
      <c r="D3" s="1" t="s">
        <v>9</v>
      </c>
      <c r="E3" s="1" t="s">
        <v>1</v>
      </c>
      <c r="F3" s="1" t="s">
        <v>2</v>
      </c>
      <c r="G3" s="1" t="s">
        <v>3</v>
      </c>
      <c r="H3" s="1" t="s">
        <v>12</v>
      </c>
      <c r="I3" s="11" t="s">
        <v>158</v>
      </c>
      <c r="J3" s="11" t="s">
        <v>160</v>
      </c>
      <c r="K3" s="11" t="s">
        <v>161</v>
      </c>
      <c r="L3" s="12" t="s">
        <v>168</v>
      </c>
      <c r="M3" s="12" t="s">
        <v>162</v>
      </c>
      <c r="N3" s="12" t="s">
        <v>163</v>
      </c>
      <c r="O3" s="12" t="s">
        <v>164</v>
      </c>
      <c r="P3" s="12" t="s">
        <v>165</v>
      </c>
      <c r="Q3" s="14" t="s">
        <v>128</v>
      </c>
    </row>
    <row r="4" spans="1:24" ht="15.75" x14ac:dyDescent="0.25">
      <c r="A4" s="15" t="s">
        <v>11</v>
      </c>
      <c r="B4" s="18" t="s">
        <v>7</v>
      </c>
      <c r="C4" s="3">
        <v>223502121</v>
      </c>
      <c r="D4" s="3">
        <v>1000020035</v>
      </c>
      <c r="E4" t="s">
        <v>21</v>
      </c>
      <c r="F4" t="s">
        <v>20</v>
      </c>
      <c r="G4" s="3" t="s">
        <v>4</v>
      </c>
      <c r="H4" s="3" t="s">
        <v>5</v>
      </c>
      <c r="Q4">
        <f>SUM(Value!E3,Value!F3,Value!H3,Value!I3,Value!J3,Value!L3,Value!G3,Value!K3)</f>
        <v>0</v>
      </c>
      <c r="X4" t="s">
        <v>4</v>
      </c>
    </row>
    <row r="5" spans="1:24" ht="15.75" x14ac:dyDescent="0.25">
      <c r="A5" s="15" t="s">
        <v>14</v>
      </c>
      <c r="B5" s="18" t="s">
        <v>15</v>
      </c>
      <c r="C5" s="3">
        <v>112630268</v>
      </c>
      <c r="D5" s="3">
        <v>1000011799</v>
      </c>
      <c r="E5" t="s">
        <v>25</v>
      </c>
      <c r="F5" t="s">
        <v>24</v>
      </c>
      <c r="G5" s="3" t="s">
        <v>5</v>
      </c>
      <c r="H5" s="3" t="s">
        <v>4</v>
      </c>
      <c r="Q5">
        <f>SUM(Value!E5,Value!F5,Value!H5,Value!I5,Value!J5,Value!L5)</f>
        <v>0</v>
      </c>
      <c r="X5" t="s">
        <v>5</v>
      </c>
    </row>
    <row r="6" spans="1:24" ht="15.75" x14ac:dyDescent="0.25">
      <c r="A6" s="15" t="s">
        <v>16</v>
      </c>
      <c r="B6" s="18" t="s">
        <v>17</v>
      </c>
      <c r="C6" s="3">
        <v>133098893</v>
      </c>
      <c r="D6" s="3">
        <v>1000026435</v>
      </c>
      <c r="E6" t="s">
        <v>27</v>
      </c>
      <c r="F6" t="s">
        <v>26</v>
      </c>
      <c r="G6" s="3" t="s">
        <v>5</v>
      </c>
      <c r="H6" s="3" t="s">
        <v>4</v>
      </c>
      <c r="Q6">
        <f>SUM(Value!E6,Value!F6,Value!H6,Value!I6,Value!J6,Value!L6)</f>
        <v>0</v>
      </c>
    </row>
    <row r="7" spans="1:24" ht="15.75" x14ac:dyDescent="0.25">
      <c r="A7" s="15" t="s">
        <v>18</v>
      </c>
      <c r="B7" s="18" t="s">
        <v>19</v>
      </c>
      <c r="C7" s="3">
        <v>141821044</v>
      </c>
      <c r="D7" s="3">
        <v>1000014440</v>
      </c>
      <c r="E7" t="s">
        <v>29</v>
      </c>
      <c r="F7" t="s">
        <v>28</v>
      </c>
      <c r="G7" s="3" t="s">
        <v>5</v>
      </c>
      <c r="H7" s="3" t="s">
        <v>4</v>
      </c>
      <c r="Q7">
        <f>SUM(Value!E7,Value!F7,Value!H7,Value!I7,Value!J7,Value!L7)</f>
        <v>0</v>
      </c>
    </row>
    <row r="8" spans="1:24" ht="15.75" x14ac:dyDescent="0.25">
      <c r="A8" s="15" t="s">
        <v>30</v>
      </c>
      <c r="B8" s="18" t="s">
        <v>31</v>
      </c>
      <c r="C8" s="3">
        <v>112967448</v>
      </c>
      <c r="D8" s="3">
        <v>1000000634</v>
      </c>
      <c r="E8" t="s">
        <v>33</v>
      </c>
      <c r="F8" t="s">
        <v>32</v>
      </c>
      <c r="G8" s="3" t="s">
        <v>4</v>
      </c>
      <c r="H8" s="3" t="s">
        <v>4</v>
      </c>
      <c r="Q8">
        <f>SUM(Value!E8,Value!F8,Value!H8,Value!I8,Value!J8,Value!L8,Value!G8,Value!K8)</f>
        <v>0</v>
      </c>
    </row>
    <row r="9" spans="1:24" ht="15.75" x14ac:dyDescent="0.25">
      <c r="A9" s="15" t="s">
        <v>34</v>
      </c>
      <c r="B9" s="18" t="s">
        <v>35</v>
      </c>
      <c r="C9" s="3">
        <v>273580561</v>
      </c>
      <c r="D9" s="3">
        <v>1100118298</v>
      </c>
      <c r="E9" t="s">
        <v>49</v>
      </c>
      <c r="F9" t="s">
        <v>36</v>
      </c>
      <c r="G9" s="3" t="s">
        <v>5</v>
      </c>
      <c r="H9" s="3" t="s">
        <v>4</v>
      </c>
      <c r="Q9">
        <f>SUM(Value!E9,Value!F9,Value!H9,Value!I9,Value!J9,Value!L9)</f>
        <v>0</v>
      </c>
    </row>
    <row r="10" spans="1:24" ht="15.75" x14ac:dyDescent="0.25">
      <c r="A10" s="15" t="s">
        <v>37</v>
      </c>
      <c r="B10" s="18" t="s">
        <v>38</v>
      </c>
      <c r="C10" s="3">
        <v>141655746</v>
      </c>
      <c r="D10" s="3">
        <v>1000001741</v>
      </c>
      <c r="E10" t="s">
        <v>48</v>
      </c>
      <c r="F10" t="s">
        <v>39</v>
      </c>
      <c r="G10" s="3" t="s">
        <v>5</v>
      </c>
      <c r="H10" s="3" t="s">
        <v>4</v>
      </c>
      <c r="Q10">
        <f>SUM(Value!E10,Value!F10,Value!H10,Value!I10,Value!J10,Value!L10)</f>
        <v>0</v>
      </c>
    </row>
    <row r="11" spans="1:24" ht="15.75" x14ac:dyDescent="0.25">
      <c r="A11" s="15" t="s">
        <v>40</v>
      </c>
      <c r="B11" s="18" t="s">
        <v>41</v>
      </c>
      <c r="C11" s="3">
        <v>141657145</v>
      </c>
      <c r="D11" s="3">
        <v>1000014093</v>
      </c>
      <c r="E11" t="s">
        <v>47</v>
      </c>
      <c r="F11" t="s">
        <v>42</v>
      </c>
      <c r="G11" s="3" t="s">
        <v>4</v>
      </c>
      <c r="H11" s="3" t="s">
        <v>5</v>
      </c>
      <c r="Q11">
        <f>SUM(Value!E11,Value!F11,Value!H11,Value!I11,Value!J11,Value!L11)</f>
        <v>0</v>
      </c>
    </row>
    <row r="12" spans="1:24" ht="15.75" x14ac:dyDescent="0.25">
      <c r="A12" s="15" t="s">
        <v>43</v>
      </c>
      <c r="B12" s="18" t="s">
        <v>44</v>
      </c>
      <c r="C12" s="3">
        <v>204092423</v>
      </c>
      <c r="D12" s="3">
        <v>1000057358</v>
      </c>
      <c r="E12" t="s">
        <v>46</v>
      </c>
      <c r="F12" t="s">
        <v>45</v>
      </c>
      <c r="G12" s="3" t="s">
        <v>4</v>
      </c>
      <c r="H12" s="3" t="s">
        <v>4</v>
      </c>
      <c r="Q12">
        <f>SUM(Value!E12,Value!F12,Value!H12,Value!I12,Value!J12,Value!L12)</f>
        <v>0</v>
      </c>
    </row>
    <row r="13" spans="1:24" ht="15.75" x14ac:dyDescent="0.25">
      <c r="A13" s="15" t="s">
        <v>50</v>
      </c>
      <c r="B13" s="18" t="s">
        <v>51</v>
      </c>
      <c r="C13" s="3">
        <v>141824592</v>
      </c>
      <c r="D13" s="3">
        <v>1000001905</v>
      </c>
      <c r="E13" t="s">
        <v>53</v>
      </c>
      <c r="F13" t="s">
        <v>52</v>
      </c>
      <c r="G13" s="3" t="s">
        <v>4</v>
      </c>
      <c r="H13" s="3" t="s">
        <v>5</v>
      </c>
      <c r="Q13">
        <f>SUM(Value!E13,Value!F13,Value!H13,Value!I13,Value!J13,Value!L13,Value!G13,Value!K13)</f>
        <v>0</v>
      </c>
    </row>
    <row r="14" spans="1:24" ht="15.75" x14ac:dyDescent="0.25">
      <c r="A14" s="15" t="s">
        <v>58</v>
      </c>
      <c r="B14" s="18" t="s">
        <v>59</v>
      </c>
      <c r="C14" s="3">
        <v>113013325</v>
      </c>
      <c r="D14" s="3">
        <v>1000000646</v>
      </c>
      <c r="E14" t="s">
        <v>61</v>
      </c>
      <c r="F14" t="s">
        <v>60</v>
      </c>
      <c r="G14" s="3" t="s">
        <v>4</v>
      </c>
      <c r="H14" s="3" t="s">
        <v>4</v>
      </c>
      <c r="Q14">
        <f>SUM(Value!E15,Value!F15,Value!H15,Value!I15,Value!J15,Value!L15)</f>
        <v>0</v>
      </c>
    </row>
    <row r="15" spans="1:24" ht="15.75" x14ac:dyDescent="0.25">
      <c r="A15" s="15" t="s">
        <v>62</v>
      </c>
      <c r="B15" s="18" t="s">
        <v>63</v>
      </c>
      <c r="C15" s="3">
        <v>200098882</v>
      </c>
      <c r="D15" s="3">
        <v>1000052679</v>
      </c>
      <c r="E15" t="s">
        <v>65</v>
      </c>
      <c r="F15" t="s">
        <v>64</v>
      </c>
      <c r="G15" s="3" t="s">
        <v>5</v>
      </c>
      <c r="H15" s="3" t="s">
        <v>4</v>
      </c>
      <c r="Q15">
        <f>SUM(Value!E16,Value!F16,Value!H16,Value!I16,Value!J16,Value!L16)</f>
        <v>0</v>
      </c>
    </row>
    <row r="16" spans="1:24" ht="15.75" x14ac:dyDescent="0.25">
      <c r="A16" s="15" t="s">
        <v>66</v>
      </c>
      <c r="B16" s="18" t="s">
        <v>67</v>
      </c>
      <c r="C16" s="3">
        <v>203023395</v>
      </c>
      <c r="D16" s="3">
        <v>1100132069</v>
      </c>
      <c r="E16" t="s">
        <v>69</v>
      </c>
      <c r="F16" t="s">
        <v>68</v>
      </c>
      <c r="G16" s="3" t="s">
        <v>5</v>
      </c>
      <c r="H16" s="3" t="s">
        <v>5</v>
      </c>
      <c r="Q16">
        <f>SUM(Value!E17,Value!F17,Value!H17,Value!I17,Value!J17,Value!L17)</f>
        <v>0</v>
      </c>
    </row>
    <row r="17" spans="1:17" ht="15.75" x14ac:dyDescent="0.25">
      <c r="A17" s="15" t="s">
        <v>70</v>
      </c>
      <c r="B17" s="18" t="s">
        <v>71</v>
      </c>
      <c r="C17" s="3">
        <v>371480360</v>
      </c>
      <c r="D17" s="3">
        <v>1000009232</v>
      </c>
      <c r="E17" t="s">
        <v>73</v>
      </c>
      <c r="F17" t="s">
        <v>72</v>
      </c>
      <c r="G17" s="3" t="s">
        <v>4</v>
      </c>
      <c r="H17" s="3" t="s">
        <v>5</v>
      </c>
      <c r="Q17">
        <f>SUM(Value!E18,Value!F18,Value!H18,Value!I18,Value!J18,Value!L18,Value!G18,Value!K18)</f>
        <v>0</v>
      </c>
    </row>
    <row r="18" spans="1:17" ht="15.75" x14ac:dyDescent="0.25">
      <c r="A18" s="15" t="s">
        <v>74</v>
      </c>
      <c r="B18" s="18" t="s">
        <v>75</v>
      </c>
      <c r="C18" s="3">
        <v>593026157</v>
      </c>
      <c r="D18" s="3">
        <v>1100129127</v>
      </c>
      <c r="E18" t="s">
        <v>77</v>
      </c>
      <c r="F18" t="s">
        <v>76</v>
      </c>
      <c r="G18" s="3" t="s">
        <v>4</v>
      </c>
      <c r="H18" s="3" t="s">
        <v>5</v>
      </c>
      <c r="Q18">
        <f>SUM(Value!E19,Value!F19,Value!H19,Value!I19,Value!J19,Value!L19)</f>
        <v>0</v>
      </c>
    </row>
    <row r="19" spans="1:17" ht="15.75" x14ac:dyDescent="0.25">
      <c r="A19" s="15" t="s">
        <v>78</v>
      </c>
      <c r="B19" s="18" t="s">
        <v>79</v>
      </c>
      <c r="C19" s="3">
        <v>141770964</v>
      </c>
      <c r="D19" s="3">
        <v>1000001841</v>
      </c>
      <c r="E19" t="s">
        <v>81</v>
      </c>
      <c r="F19" t="s">
        <v>80</v>
      </c>
      <c r="G19" s="3" t="s">
        <v>4</v>
      </c>
      <c r="H19" s="3" t="s">
        <v>4</v>
      </c>
      <c r="Q19">
        <f>SUM(Value!E20,Value!F20,Value!H20,Value!I20,Value!J20,Value!L20)</f>
        <v>0</v>
      </c>
    </row>
    <row r="20" spans="1:17" ht="15.75" x14ac:dyDescent="0.25">
      <c r="A20" s="15" t="s">
        <v>82</v>
      </c>
      <c r="B20" s="18" t="s">
        <v>83</v>
      </c>
      <c r="C20" s="3">
        <v>203057365</v>
      </c>
      <c r="D20" s="3">
        <v>1000016660</v>
      </c>
      <c r="E20" t="s">
        <v>85</v>
      </c>
      <c r="F20" t="s">
        <v>84</v>
      </c>
      <c r="G20" s="3" t="s">
        <v>4</v>
      </c>
      <c r="H20" s="3" t="s">
        <v>4</v>
      </c>
      <c r="Q20">
        <f>SUM(Value!E21,Value!F21,Value!H21,Value!I21,Value!J21,Value!L21)</f>
        <v>0</v>
      </c>
    </row>
    <row r="21" spans="1:17" ht="15.75" x14ac:dyDescent="0.25">
      <c r="A21" s="15" t="s">
        <v>86</v>
      </c>
      <c r="B21" s="18" t="s">
        <v>87</v>
      </c>
      <c r="C21" s="3">
        <v>141828872</v>
      </c>
      <c r="D21" s="3">
        <v>1000027992</v>
      </c>
      <c r="E21" t="s">
        <v>89</v>
      </c>
      <c r="F21" t="s">
        <v>88</v>
      </c>
      <c r="G21" s="3" t="s">
        <v>5</v>
      </c>
      <c r="H21" s="3" t="s">
        <v>4</v>
      </c>
      <c r="Q21">
        <f>SUM(Value!E22,Value!F22,Value!H22,Value!I22,Value!J22,Value!L22)</f>
        <v>0</v>
      </c>
    </row>
    <row r="22" spans="1:17" ht="15.75" x14ac:dyDescent="0.25">
      <c r="A22" s="15" t="s">
        <v>90</v>
      </c>
      <c r="B22" s="18" t="s">
        <v>91</v>
      </c>
      <c r="C22" s="3">
        <v>223606232</v>
      </c>
      <c r="D22" s="3">
        <v>1000044517</v>
      </c>
      <c r="E22" t="s">
        <v>93</v>
      </c>
      <c r="F22" t="s">
        <v>92</v>
      </c>
      <c r="G22" s="3" t="s">
        <v>4</v>
      </c>
      <c r="H22" s="3" t="s">
        <v>5</v>
      </c>
      <c r="Q22">
        <f>SUM(Value!E23,Value!F23,Value!H23,Value!I23,Value!J23,Value!L23,Value!G23,Value!K23)</f>
        <v>0</v>
      </c>
    </row>
    <row r="23" spans="1:17" ht="15.75" x14ac:dyDescent="0.25">
      <c r="A23" s="15" t="s">
        <v>94</v>
      </c>
      <c r="B23" s="18" t="s">
        <v>95</v>
      </c>
      <c r="C23" s="4" t="s">
        <v>96</v>
      </c>
      <c r="D23" s="3">
        <v>1000000056</v>
      </c>
      <c r="E23" t="s">
        <v>98</v>
      </c>
      <c r="F23" t="s">
        <v>97</v>
      </c>
      <c r="G23" s="3" t="s">
        <v>4</v>
      </c>
      <c r="H23" s="3" t="s">
        <v>4</v>
      </c>
      <c r="Q23">
        <f>SUM(Value!E24,Value!F24,Value!H24,Value!I24,Value!J24,Value!L24)</f>
        <v>0</v>
      </c>
    </row>
    <row r="24" spans="1:17" ht="15.75" x14ac:dyDescent="0.25">
      <c r="A24" s="15" t="s">
        <v>103</v>
      </c>
      <c r="B24" s="18" t="s">
        <v>104</v>
      </c>
      <c r="C24" s="3">
        <v>264217315</v>
      </c>
      <c r="D24" s="3">
        <v>1000019076</v>
      </c>
      <c r="E24" t="s">
        <v>106</v>
      </c>
      <c r="F24" t="s">
        <v>105</v>
      </c>
      <c r="G24" s="3" t="s">
        <v>4</v>
      </c>
      <c r="H24" s="3" t="s">
        <v>4</v>
      </c>
      <c r="Q24">
        <f>SUM(Value!E26,Value!F26,Value!H26,Value!I26,Value!J26,Value!L26)</f>
        <v>0</v>
      </c>
    </row>
    <row r="25" spans="1:17" ht="15.75" x14ac:dyDescent="0.25">
      <c r="A25" s="15" t="s">
        <v>107</v>
      </c>
      <c r="B25" s="18" t="s">
        <v>108</v>
      </c>
      <c r="C25" s="3">
        <v>431778118</v>
      </c>
      <c r="D25" s="3">
        <v>1000057700</v>
      </c>
      <c r="E25" t="s">
        <v>110</v>
      </c>
      <c r="F25" t="s">
        <v>109</v>
      </c>
      <c r="G25" s="3" t="s">
        <v>4</v>
      </c>
      <c r="H25" s="3" t="s">
        <v>5</v>
      </c>
      <c r="Q25">
        <f>SUM(Value!E27,Value!F27,Value!H27,Value!I27,Value!J27,Value!L27)</f>
        <v>0</v>
      </c>
    </row>
    <row r="26" spans="1:17" ht="31.5" x14ac:dyDescent="0.25">
      <c r="A26" s="15" t="s">
        <v>111</v>
      </c>
      <c r="B26" s="18" t="s">
        <v>112</v>
      </c>
      <c r="C26" s="3">
        <v>205656502</v>
      </c>
      <c r="D26" s="3">
        <v>1100124930</v>
      </c>
      <c r="E26" t="s">
        <v>114</v>
      </c>
      <c r="F26" t="s">
        <v>113</v>
      </c>
      <c r="G26" s="3" t="s">
        <v>4</v>
      </c>
      <c r="H26" s="3" t="s">
        <v>5</v>
      </c>
      <c r="Q26">
        <f>SUM(Value!E28,Value!F28,Value!H28,Value!I28,Value!J28,Value!L28,Value!G28,Value!K28)</f>
        <v>0</v>
      </c>
    </row>
    <row r="27" spans="1:17" ht="15.75" x14ac:dyDescent="0.25">
      <c r="A27" s="15" t="s">
        <v>119</v>
      </c>
      <c r="B27" s="18" t="s">
        <v>120</v>
      </c>
      <c r="C27" s="3">
        <v>262582540</v>
      </c>
      <c r="D27" s="3">
        <v>1100088904</v>
      </c>
      <c r="E27" t="s">
        <v>122</v>
      </c>
      <c r="F27" t="s">
        <v>121</v>
      </c>
      <c r="G27" s="3" t="s">
        <v>4</v>
      </c>
      <c r="H27" s="3" t="s">
        <v>4</v>
      </c>
      <c r="Q27">
        <f>SUM(Value!E30,Value!F30,Value!H30,Value!I30,Value!J30,Value!L30)</f>
        <v>0</v>
      </c>
    </row>
    <row r="28" spans="1:17" ht="47.25" x14ac:dyDescent="0.25">
      <c r="A28" s="15" t="s">
        <v>123</v>
      </c>
      <c r="B28" s="18" t="s">
        <v>124</v>
      </c>
      <c r="C28" s="3">
        <v>354622130</v>
      </c>
      <c r="D28" s="3">
        <v>1000044796</v>
      </c>
      <c r="E28" t="s">
        <v>126</v>
      </c>
      <c r="F28" t="s">
        <v>125</v>
      </c>
      <c r="G28" s="3" t="s">
        <v>5</v>
      </c>
      <c r="H28" s="3" t="s">
        <v>4</v>
      </c>
      <c r="Q28">
        <f>SUM(Value!E31,Value!F31,Value!H31,Value!I31,Value!J31,Value!L31)</f>
        <v>0</v>
      </c>
    </row>
    <row r="29" spans="1:17" ht="15.75" x14ac:dyDescent="0.25">
      <c r="A29" s="15" t="s">
        <v>10</v>
      </c>
      <c r="B29" s="18" t="s">
        <v>13</v>
      </c>
      <c r="C29" s="3">
        <v>541983534</v>
      </c>
      <c r="D29" s="3">
        <v>1000044962</v>
      </c>
      <c r="E29" t="s">
        <v>23</v>
      </c>
      <c r="F29" t="s">
        <v>22</v>
      </c>
      <c r="G29" s="3" t="s">
        <v>4</v>
      </c>
      <c r="H29" s="3" t="s">
        <v>4</v>
      </c>
      <c r="Q29">
        <f>SUM(Value!E4,Value!F4,Value!H4,Value!I4,Value!J4,Value!L4)</f>
        <v>0</v>
      </c>
    </row>
    <row r="30" spans="1:17" ht="15.75" x14ac:dyDescent="0.25">
      <c r="A30" s="15" t="s">
        <v>54</v>
      </c>
      <c r="B30" s="18" t="s">
        <v>55</v>
      </c>
      <c r="C30" s="3">
        <v>141697839</v>
      </c>
      <c r="D30" s="3">
        <v>1000001778</v>
      </c>
      <c r="E30" t="s">
        <v>57</v>
      </c>
      <c r="F30" t="s">
        <v>56</v>
      </c>
      <c r="G30" s="3" t="s">
        <v>4</v>
      </c>
      <c r="H30" s="3" t="s">
        <v>5</v>
      </c>
      <c r="Q30">
        <f>SUM(Value!E14,Value!F14,Value!H14,Value!I14,Value!J14,Value!L14)</f>
        <v>0</v>
      </c>
    </row>
    <row r="31" spans="1:17" ht="15.75" x14ac:dyDescent="0.25">
      <c r="A31" s="15" t="s">
        <v>99</v>
      </c>
      <c r="B31" s="18" t="s">
        <v>100</v>
      </c>
      <c r="C31" s="3">
        <v>113162897</v>
      </c>
      <c r="D31" s="3">
        <v>1000000681</v>
      </c>
      <c r="E31" t="s">
        <v>102</v>
      </c>
      <c r="F31" t="s">
        <v>101</v>
      </c>
      <c r="G31" s="3" t="s">
        <v>4</v>
      </c>
      <c r="H31" s="3" t="s">
        <v>4</v>
      </c>
      <c r="Q31">
        <f>SUM(Value!E25,Value!F25,Value!H25,Value!I25,Value!J25,Value!L25)</f>
        <v>0</v>
      </c>
    </row>
    <row r="32" spans="1:17" ht="15.75" x14ac:dyDescent="0.25">
      <c r="A32" s="15" t="s">
        <v>115</v>
      </c>
      <c r="B32" s="18" t="s">
        <v>116</v>
      </c>
      <c r="C32" s="3">
        <v>113190965</v>
      </c>
      <c r="D32" s="3">
        <v>1000038105</v>
      </c>
      <c r="E32" t="s">
        <v>118</v>
      </c>
      <c r="F32" t="s">
        <v>117</v>
      </c>
      <c r="G32" s="3" t="s">
        <v>4</v>
      </c>
      <c r="H32" s="3" t="s">
        <v>5</v>
      </c>
      <c r="Q32">
        <f>SUM(Value!E29,Value!F29,Value!H29,Value!I29,Value!J29,Value!L29)</f>
        <v>0</v>
      </c>
    </row>
    <row r="33" spans="17:17" x14ac:dyDescent="0.25">
      <c r="Q33">
        <f>SUM(Value!E32,Value!F32,Value!H32,Value!I32,Value!J32,Value!L32)</f>
        <v>0</v>
      </c>
    </row>
  </sheetData>
  <autoFilter ref="A2:Q32">
    <filterColumn colId="0" showButton="0"/>
    <filterColumn colId="1" showButton="0"/>
    <filterColumn colId="2" showButton="0"/>
    <filterColumn colId="3" showButton="0"/>
    <filterColumn colId="4" showButton="0"/>
    <filterColumn colId="5" showButton="0"/>
    <filterColumn colId="6" showButton="0"/>
    <filterColumn colId="8" showButton="0"/>
    <filterColumn colId="9" showButton="0"/>
    <filterColumn colId="10" showButton="0"/>
    <filterColumn colId="11" showButton="0"/>
    <filterColumn colId="12" showButton="0"/>
    <filterColumn colId="13" showButton="0"/>
    <filterColumn colId="14" showButton="0"/>
    <sortState ref="A3:Q33">
      <sortCondition descending="1" ref="Q2:Q32"/>
    </sortState>
  </autoFilter>
  <sortState ref="A4:Q33">
    <sortCondition descending="1" ref="Q4:Q33"/>
    <sortCondition ref="A4:A33"/>
    <sortCondition ref="B4:B33"/>
  </sortState>
  <dataConsolidate/>
  <mergeCells count="3">
    <mergeCell ref="I2:P2"/>
    <mergeCell ref="A2:H2"/>
    <mergeCell ref="A1:Q1"/>
  </mergeCells>
  <dataValidations count="1">
    <dataValidation type="list" allowBlank="1" showInputMessage="1" showErrorMessage="1" sqref="G4:G33 H4:H32 H34:H39">
      <formula1>$X$4:$X$5</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46" id="{18080425-D044-4B51-B7CE-178B9A1B133C}">
            <xm:f>$J$4=Value!$A$2</xm:f>
            <x14:dxf>
              <fill>
                <patternFill>
                  <bgColor theme="1" tint="0.24994659260841701"/>
                </patternFill>
              </fill>
            </x14:dxf>
          </x14:cfRule>
          <xm:sqref>K4:Q4</xm:sqref>
        </x14:conditionalFormatting>
        <x14:conditionalFormatting xmlns:xm="http://schemas.microsoft.com/office/excel/2006/main">
          <x14:cfRule type="expression" priority="145" id="{049B7627-A5A9-448E-AB1D-5C19259B7AB7}">
            <xm:f>$K$4=Value!$A$2</xm:f>
            <x14:dxf>
              <fill>
                <patternFill>
                  <bgColor theme="1" tint="0.14996795556505021"/>
                </patternFill>
              </fill>
            </x14:dxf>
          </x14:cfRule>
          <xm:sqref>L4:Q4</xm:sqref>
        </x14:conditionalFormatting>
        <x14:conditionalFormatting xmlns:xm="http://schemas.microsoft.com/office/excel/2006/main">
          <x14:cfRule type="expression" priority="144" id="{4BB09135-FF66-45E0-8712-D0B0F257B52D}">
            <xm:f>$L$4=Value!$A$2</xm:f>
            <x14:dxf>
              <fill>
                <patternFill>
                  <bgColor theme="1" tint="0.14996795556505021"/>
                </patternFill>
              </fill>
            </x14:dxf>
          </x14:cfRule>
          <xm:sqref>M4:Q4</xm:sqref>
        </x14:conditionalFormatting>
        <x14:conditionalFormatting xmlns:xm="http://schemas.microsoft.com/office/excel/2006/main">
          <x14:cfRule type="expression" priority="141" id="{8806DB79-218D-4AF3-88BE-7746AEAB5762}">
            <xm:f>$J$5=Value!$A$2</xm:f>
            <x14:dxf>
              <fill>
                <patternFill>
                  <bgColor theme="1" tint="0.14996795556505021"/>
                </patternFill>
              </fill>
            </x14:dxf>
          </x14:cfRule>
          <xm:sqref>K5:Q5</xm:sqref>
        </x14:conditionalFormatting>
        <x14:conditionalFormatting xmlns:xm="http://schemas.microsoft.com/office/excel/2006/main">
          <x14:cfRule type="expression" priority="140" id="{3DD29F77-AB47-4BAC-A875-ACF762357E37}">
            <xm:f>$K$5=Value!$A$2</xm:f>
            <x14:dxf>
              <fill>
                <patternFill>
                  <bgColor theme="1" tint="0.14996795556505021"/>
                </patternFill>
              </fill>
            </x14:dxf>
          </x14:cfRule>
          <xm:sqref>L5:Q5</xm:sqref>
        </x14:conditionalFormatting>
        <x14:conditionalFormatting xmlns:xm="http://schemas.microsoft.com/office/excel/2006/main">
          <x14:cfRule type="expression" priority="139" id="{B6D79890-490D-4212-B8BF-05636338E221}">
            <xm:f>$L$5=Value!$A$2</xm:f>
            <x14:dxf>
              <fill>
                <patternFill>
                  <bgColor theme="1" tint="0.14996795556505021"/>
                </patternFill>
              </fill>
            </x14:dxf>
          </x14:cfRule>
          <xm:sqref>M5:Q5</xm:sqref>
        </x14:conditionalFormatting>
        <x14:conditionalFormatting xmlns:xm="http://schemas.microsoft.com/office/excel/2006/main">
          <x14:cfRule type="expression" priority="138" id="{749AAA84-8E84-4C0F-8369-C4F899FEA20C}">
            <xm:f>$J$6=Value!$A$2</xm:f>
            <x14:dxf>
              <fill>
                <patternFill>
                  <bgColor theme="1" tint="0.14996795556505021"/>
                </patternFill>
              </fill>
            </x14:dxf>
          </x14:cfRule>
          <xm:sqref>K6:Q6</xm:sqref>
        </x14:conditionalFormatting>
        <x14:conditionalFormatting xmlns:xm="http://schemas.microsoft.com/office/excel/2006/main">
          <x14:cfRule type="expression" priority="137" id="{0F1460EE-6FF0-4B39-88DA-27BAA53E386C}">
            <xm:f>$K$6=Value!$A$2</xm:f>
            <x14:dxf>
              <fill>
                <patternFill>
                  <bgColor theme="1" tint="0.14996795556505021"/>
                </patternFill>
              </fill>
            </x14:dxf>
          </x14:cfRule>
          <xm:sqref>L6:Q6</xm:sqref>
        </x14:conditionalFormatting>
        <x14:conditionalFormatting xmlns:xm="http://schemas.microsoft.com/office/excel/2006/main">
          <x14:cfRule type="expression" priority="136" id="{FE944AC7-4811-4E5B-B1D5-C154A36123E5}">
            <xm:f>$L$6=Value!$A$2</xm:f>
            <x14:dxf>
              <fill>
                <patternFill>
                  <bgColor theme="1" tint="0.14996795556505021"/>
                </patternFill>
              </fill>
            </x14:dxf>
          </x14:cfRule>
          <xm:sqref>M6:Q6</xm:sqref>
        </x14:conditionalFormatting>
        <x14:conditionalFormatting xmlns:xm="http://schemas.microsoft.com/office/excel/2006/main">
          <x14:cfRule type="expression" priority="135" id="{CA38C689-C0EC-43BF-91D0-69F2B38C4424}">
            <xm:f>$J$7=Value!$A$2</xm:f>
            <x14:dxf>
              <fill>
                <patternFill>
                  <bgColor theme="1" tint="0.14996795556505021"/>
                </patternFill>
              </fill>
            </x14:dxf>
          </x14:cfRule>
          <xm:sqref>K7:Q7</xm:sqref>
        </x14:conditionalFormatting>
        <x14:conditionalFormatting xmlns:xm="http://schemas.microsoft.com/office/excel/2006/main">
          <x14:cfRule type="expression" priority="134" id="{BAF02840-FFDE-4455-8C75-7F8464648B6E}">
            <xm:f>$K$7=Value!$A$2</xm:f>
            <x14:dxf>
              <fill>
                <patternFill>
                  <bgColor theme="1" tint="0.14996795556505021"/>
                </patternFill>
              </fill>
            </x14:dxf>
          </x14:cfRule>
          <xm:sqref>L7:Q7</xm:sqref>
        </x14:conditionalFormatting>
        <x14:conditionalFormatting xmlns:xm="http://schemas.microsoft.com/office/excel/2006/main">
          <x14:cfRule type="expression" priority="133" id="{47CE06E8-734F-4D93-82F9-5760681AA3E6}">
            <xm:f>$L$7=Value!$A$2</xm:f>
            <x14:dxf>
              <fill>
                <patternFill>
                  <bgColor theme="1" tint="0.14996795556505021"/>
                </patternFill>
              </fill>
            </x14:dxf>
          </x14:cfRule>
          <xm:sqref>M7:Q7</xm:sqref>
        </x14:conditionalFormatting>
        <x14:conditionalFormatting xmlns:xm="http://schemas.microsoft.com/office/excel/2006/main">
          <x14:cfRule type="expression" priority="132" id="{F0F8CEC3-5639-4C37-A77C-05D0B13B9BB4}">
            <xm:f>$J$8=Value!$A$2</xm:f>
            <x14:dxf>
              <fill>
                <patternFill>
                  <bgColor theme="1" tint="0.14996795556505021"/>
                </patternFill>
              </fill>
            </x14:dxf>
          </x14:cfRule>
          <xm:sqref>K8:Q8</xm:sqref>
        </x14:conditionalFormatting>
        <x14:conditionalFormatting xmlns:xm="http://schemas.microsoft.com/office/excel/2006/main">
          <x14:cfRule type="expression" priority="131" id="{8699DFC0-8C83-40D7-AF43-4ABEAFB88B11}">
            <xm:f>$K$8=Value!$A$2</xm:f>
            <x14:dxf>
              <fill>
                <patternFill>
                  <bgColor theme="1" tint="0.14996795556505021"/>
                </patternFill>
              </fill>
            </x14:dxf>
          </x14:cfRule>
          <xm:sqref>L8:Q8</xm:sqref>
        </x14:conditionalFormatting>
        <x14:conditionalFormatting xmlns:xm="http://schemas.microsoft.com/office/excel/2006/main">
          <x14:cfRule type="expression" priority="130" id="{CB7BA942-CECD-4B59-BFBF-144140299A84}">
            <xm:f>$L$8=Value!$A$2</xm:f>
            <x14:dxf>
              <fill>
                <patternFill>
                  <bgColor theme="1" tint="0.14996795556505021"/>
                </patternFill>
              </fill>
            </x14:dxf>
          </x14:cfRule>
          <xm:sqref>M8:Q8</xm:sqref>
        </x14:conditionalFormatting>
        <x14:conditionalFormatting xmlns:xm="http://schemas.microsoft.com/office/excel/2006/main">
          <x14:cfRule type="expression" priority="96" id="{0C3376AC-8550-423A-8BC3-B1E06A8D019E}">
            <xm:f>$J$9=Value!$A$2</xm:f>
            <x14:dxf>
              <fill>
                <patternFill>
                  <bgColor theme="1" tint="0.24994659260841701"/>
                </patternFill>
              </fill>
            </x14:dxf>
          </x14:cfRule>
          <xm:sqref>K9:Q9</xm:sqref>
        </x14:conditionalFormatting>
        <x14:conditionalFormatting xmlns:xm="http://schemas.microsoft.com/office/excel/2006/main">
          <x14:cfRule type="expression" priority="95" id="{88B02730-AC1C-4953-9241-13E1187ED8D8}">
            <xm:f>$K$9=Value!$A$2</xm:f>
            <x14:dxf>
              <fill>
                <patternFill>
                  <bgColor theme="1" tint="0.14996795556505021"/>
                </patternFill>
              </fill>
            </x14:dxf>
          </x14:cfRule>
          <xm:sqref>L9:Q9</xm:sqref>
        </x14:conditionalFormatting>
        <x14:conditionalFormatting xmlns:xm="http://schemas.microsoft.com/office/excel/2006/main">
          <x14:cfRule type="expression" priority="94" id="{3E25F6E6-3CA6-47DD-B33A-4012D3A2579F}">
            <xm:f>$L$9=Value!$A$2</xm:f>
            <x14:dxf>
              <fill>
                <patternFill>
                  <bgColor theme="1" tint="0.14996795556505021"/>
                </patternFill>
              </fill>
            </x14:dxf>
          </x14:cfRule>
          <xm:sqref>M9:Q9</xm:sqref>
        </x14:conditionalFormatting>
        <x14:conditionalFormatting xmlns:xm="http://schemas.microsoft.com/office/excel/2006/main">
          <x14:cfRule type="expression" priority="93" id="{A4796F62-2D2C-4317-80EE-1B67A6D63CD3}">
            <xm:f>$J$10=Value!$A$2</xm:f>
            <x14:dxf>
              <fill>
                <patternFill>
                  <bgColor theme="1" tint="0.14996795556505021"/>
                </patternFill>
              </fill>
            </x14:dxf>
          </x14:cfRule>
          <xm:sqref>K10:Q10</xm:sqref>
        </x14:conditionalFormatting>
        <x14:conditionalFormatting xmlns:xm="http://schemas.microsoft.com/office/excel/2006/main">
          <x14:cfRule type="expression" priority="92" id="{323F7D8A-D451-4129-B5D1-345B8E715046}">
            <xm:f>$K$10=Value!$A$2</xm:f>
            <x14:dxf>
              <fill>
                <patternFill>
                  <bgColor theme="1" tint="0.14996795556505021"/>
                </patternFill>
              </fill>
            </x14:dxf>
          </x14:cfRule>
          <xm:sqref>L10:Q10</xm:sqref>
        </x14:conditionalFormatting>
        <x14:conditionalFormatting xmlns:xm="http://schemas.microsoft.com/office/excel/2006/main">
          <x14:cfRule type="expression" priority="91" id="{3DAF7901-290B-49BA-9D16-262017CE95AA}">
            <xm:f>$L$10=Value!$A$2</xm:f>
            <x14:dxf>
              <fill>
                <patternFill>
                  <bgColor theme="1" tint="0.14996795556505021"/>
                </patternFill>
              </fill>
            </x14:dxf>
          </x14:cfRule>
          <xm:sqref>M10:Q10</xm:sqref>
        </x14:conditionalFormatting>
        <x14:conditionalFormatting xmlns:xm="http://schemas.microsoft.com/office/excel/2006/main">
          <x14:cfRule type="expression" priority="90" id="{BE712C8E-A283-4F20-BB1E-C07EA90FEA6D}">
            <xm:f>$J$11=Value!$A$2</xm:f>
            <x14:dxf>
              <fill>
                <patternFill>
                  <bgColor theme="1" tint="0.14996795556505021"/>
                </patternFill>
              </fill>
            </x14:dxf>
          </x14:cfRule>
          <xm:sqref>K11:Q11</xm:sqref>
        </x14:conditionalFormatting>
        <x14:conditionalFormatting xmlns:xm="http://schemas.microsoft.com/office/excel/2006/main">
          <x14:cfRule type="expression" priority="89" id="{BE89F603-8C5D-4831-A5FA-52FCFEC79139}">
            <xm:f>$K$11=Value!$A$2</xm:f>
            <x14:dxf>
              <fill>
                <patternFill>
                  <bgColor theme="1" tint="0.14996795556505021"/>
                </patternFill>
              </fill>
            </x14:dxf>
          </x14:cfRule>
          <xm:sqref>L11:Q11</xm:sqref>
        </x14:conditionalFormatting>
        <x14:conditionalFormatting xmlns:xm="http://schemas.microsoft.com/office/excel/2006/main">
          <x14:cfRule type="expression" priority="88" id="{6F894710-ADE0-4EE8-8E29-6CA0996CD238}">
            <xm:f>$L$11=Value!$A$2</xm:f>
            <x14:dxf>
              <fill>
                <patternFill>
                  <bgColor theme="1" tint="0.14996795556505021"/>
                </patternFill>
              </fill>
            </x14:dxf>
          </x14:cfRule>
          <xm:sqref>M11:Q11</xm:sqref>
        </x14:conditionalFormatting>
        <x14:conditionalFormatting xmlns:xm="http://schemas.microsoft.com/office/excel/2006/main">
          <x14:cfRule type="expression" priority="87" id="{E3EB4DF0-AEED-4698-B2F8-523CC7CE64C3}">
            <xm:f>$J$12=Value!$A$2</xm:f>
            <x14:dxf>
              <fill>
                <patternFill>
                  <bgColor theme="1" tint="0.14996795556505021"/>
                </patternFill>
              </fill>
            </x14:dxf>
          </x14:cfRule>
          <xm:sqref>K12:Q12</xm:sqref>
        </x14:conditionalFormatting>
        <x14:conditionalFormatting xmlns:xm="http://schemas.microsoft.com/office/excel/2006/main">
          <x14:cfRule type="expression" priority="86" id="{011AD091-B3A5-474B-B797-B0A4A8E2427C}">
            <xm:f>$K$12=Value!$A$2</xm:f>
            <x14:dxf>
              <fill>
                <patternFill>
                  <bgColor theme="1" tint="0.14996795556505021"/>
                </patternFill>
              </fill>
            </x14:dxf>
          </x14:cfRule>
          <xm:sqref>L12:Q12</xm:sqref>
        </x14:conditionalFormatting>
        <x14:conditionalFormatting xmlns:xm="http://schemas.microsoft.com/office/excel/2006/main">
          <x14:cfRule type="expression" priority="85" id="{5B0A9DFC-231A-48E1-9815-AC18B2D9F3B2}">
            <xm:f>$L$12=Value!$A$2</xm:f>
            <x14:dxf>
              <fill>
                <patternFill>
                  <bgColor theme="1" tint="0.14996795556505021"/>
                </patternFill>
              </fill>
            </x14:dxf>
          </x14:cfRule>
          <xm:sqref>M12:Q12</xm:sqref>
        </x14:conditionalFormatting>
        <x14:conditionalFormatting xmlns:xm="http://schemas.microsoft.com/office/excel/2006/main">
          <x14:cfRule type="expression" priority="84" id="{3A1E6292-6959-4733-92A8-54BAA800F6C1}">
            <xm:f>$J$13=Value!$A$2</xm:f>
            <x14:dxf>
              <fill>
                <patternFill>
                  <bgColor theme="1" tint="0.14996795556505021"/>
                </patternFill>
              </fill>
            </x14:dxf>
          </x14:cfRule>
          <xm:sqref>K13:Q13</xm:sqref>
        </x14:conditionalFormatting>
        <x14:conditionalFormatting xmlns:xm="http://schemas.microsoft.com/office/excel/2006/main">
          <x14:cfRule type="expression" priority="83" id="{46CB09B8-F5A1-482C-A8BA-0FD4B19D892E}">
            <xm:f>$K$13=Value!$A$2</xm:f>
            <x14:dxf>
              <fill>
                <patternFill>
                  <bgColor theme="1" tint="0.14996795556505021"/>
                </patternFill>
              </fill>
            </x14:dxf>
          </x14:cfRule>
          <xm:sqref>L13:Q13</xm:sqref>
        </x14:conditionalFormatting>
        <x14:conditionalFormatting xmlns:xm="http://schemas.microsoft.com/office/excel/2006/main">
          <x14:cfRule type="expression" priority="82" id="{51896FD2-569B-4D51-BECA-877CC2E96E40}">
            <xm:f>$L$13=Value!$A$2</xm:f>
            <x14:dxf>
              <fill>
                <patternFill>
                  <bgColor theme="1" tint="0.14996795556505021"/>
                </patternFill>
              </fill>
            </x14:dxf>
          </x14:cfRule>
          <xm:sqref>M13:Q13</xm:sqref>
        </x14:conditionalFormatting>
        <x14:conditionalFormatting xmlns:xm="http://schemas.microsoft.com/office/excel/2006/main">
          <x14:cfRule type="expression" priority="81" id="{D7311300-5782-4F01-8902-99EAC6421D1C}">
            <xm:f>$J$14=Value!$A$2</xm:f>
            <x14:dxf>
              <fill>
                <patternFill>
                  <bgColor theme="1" tint="0.24994659260841701"/>
                </patternFill>
              </fill>
            </x14:dxf>
          </x14:cfRule>
          <xm:sqref>K14:Q14</xm:sqref>
        </x14:conditionalFormatting>
        <x14:conditionalFormatting xmlns:xm="http://schemas.microsoft.com/office/excel/2006/main">
          <x14:cfRule type="expression" priority="80" id="{90131C56-D077-405D-AC33-591827AC7AB2}">
            <xm:f>$K$14=Value!$A$2</xm:f>
            <x14:dxf>
              <fill>
                <patternFill>
                  <bgColor theme="1" tint="0.14996795556505021"/>
                </patternFill>
              </fill>
            </x14:dxf>
          </x14:cfRule>
          <xm:sqref>L14:Q14</xm:sqref>
        </x14:conditionalFormatting>
        <x14:conditionalFormatting xmlns:xm="http://schemas.microsoft.com/office/excel/2006/main">
          <x14:cfRule type="expression" priority="79" id="{55C9ACBE-47C7-4958-A791-216EA608DFBD}">
            <xm:f>$L$14=Value!$A$2</xm:f>
            <x14:dxf>
              <fill>
                <patternFill>
                  <bgColor theme="1" tint="0.14996795556505021"/>
                </patternFill>
              </fill>
            </x14:dxf>
          </x14:cfRule>
          <xm:sqref>M14:Q14</xm:sqref>
        </x14:conditionalFormatting>
        <x14:conditionalFormatting xmlns:xm="http://schemas.microsoft.com/office/excel/2006/main">
          <x14:cfRule type="expression" priority="78" id="{4E625B58-8B1E-46A3-90CE-B484B61A884A}">
            <xm:f>$J$15=Value!$A$2</xm:f>
            <x14:dxf>
              <fill>
                <patternFill>
                  <bgColor theme="1" tint="0.14996795556505021"/>
                </patternFill>
              </fill>
            </x14:dxf>
          </x14:cfRule>
          <xm:sqref>K15:Q15</xm:sqref>
        </x14:conditionalFormatting>
        <x14:conditionalFormatting xmlns:xm="http://schemas.microsoft.com/office/excel/2006/main">
          <x14:cfRule type="expression" priority="77" id="{7D89BE18-7F3E-4A88-8757-2CF7F20724C1}">
            <xm:f>$K$15=Value!$A$2</xm:f>
            <x14:dxf>
              <fill>
                <patternFill>
                  <bgColor theme="1" tint="0.14996795556505021"/>
                </patternFill>
              </fill>
            </x14:dxf>
          </x14:cfRule>
          <xm:sqref>L15:Q15</xm:sqref>
        </x14:conditionalFormatting>
        <x14:conditionalFormatting xmlns:xm="http://schemas.microsoft.com/office/excel/2006/main">
          <x14:cfRule type="expression" priority="76" id="{7BCA260A-13A3-42AA-B01A-CFC2354309F4}">
            <xm:f>$L$15=Value!$A$2</xm:f>
            <x14:dxf>
              <fill>
                <patternFill>
                  <bgColor theme="1" tint="0.14996795556505021"/>
                </patternFill>
              </fill>
            </x14:dxf>
          </x14:cfRule>
          <xm:sqref>M15:Q15</xm:sqref>
        </x14:conditionalFormatting>
        <x14:conditionalFormatting xmlns:xm="http://schemas.microsoft.com/office/excel/2006/main">
          <x14:cfRule type="expression" priority="75" id="{6BAC7D36-2672-417D-AFB3-19A294DD0F77}">
            <xm:f>$J$16=Value!$A$2</xm:f>
            <x14:dxf>
              <fill>
                <patternFill>
                  <bgColor theme="1" tint="0.14996795556505021"/>
                </patternFill>
              </fill>
            </x14:dxf>
          </x14:cfRule>
          <xm:sqref>K16:Q16</xm:sqref>
        </x14:conditionalFormatting>
        <x14:conditionalFormatting xmlns:xm="http://schemas.microsoft.com/office/excel/2006/main">
          <x14:cfRule type="expression" priority="74" id="{4EAC85A4-6B91-4C25-BA3E-E3F917E31FA6}">
            <xm:f>$K$16=Value!$A$2</xm:f>
            <x14:dxf>
              <fill>
                <patternFill>
                  <bgColor theme="1" tint="0.14996795556505021"/>
                </patternFill>
              </fill>
            </x14:dxf>
          </x14:cfRule>
          <xm:sqref>L16:Q16</xm:sqref>
        </x14:conditionalFormatting>
        <x14:conditionalFormatting xmlns:xm="http://schemas.microsoft.com/office/excel/2006/main">
          <x14:cfRule type="expression" priority="73" id="{878DCE62-9C19-4119-A8A8-D66AD7F90418}">
            <xm:f>$L$16=Value!$A$2</xm:f>
            <x14:dxf>
              <fill>
                <patternFill>
                  <bgColor theme="1" tint="0.14996795556505021"/>
                </patternFill>
              </fill>
            </x14:dxf>
          </x14:cfRule>
          <xm:sqref>M16:Q16</xm:sqref>
        </x14:conditionalFormatting>
        <x14:conditionalFormatting xmlns:xm="http://schemas.microsoft.com/office/excel/2006/main">
          <x14:cfRule type="expression" priority="72" id="{4511C0C6-5BB6-440E-97C9-5A781AC2E249}">
            <xm:f>$J$17=Value!$A$2</xm:f>
            <x14:dxf>
              <fill>
                <patternFill>
                  <bgColor theme="1" tint="0.14996795556505021"/>
                </patternFill>
              </fill>
            </x14:dxf>
          </x14:cfRule>
          <xm:sqref>K17:Q17</xm:sqref>
        </x14:conditionalFormatting>
        <x14:conditionalFormatting xmlns:xm="http://schemas.microsoft.com/office/excel/2006/main">
          <x14:cfRule type="expression" priority="71" id="{3247C985-695A-4F63-B664-663DD8A8B04B}">
            <xm:f>$K$17=Value!$A$2</xm:f>
            <x14:dxf>
              <fill>
                <patternFill>
                  <bgColor theme="1" tint="0.14996795556505021"/>
                </patternFill>
              </fill>
            </x14:dxf>
          </x14:cfRule>
          <xm:sqref>L17:Q17</xm:sqref>
        </x14:conditionalFormatting>
        <x14:conditionalFormatting xmlns:xm="http://schemas.microsoft.com/office/excel/2006/main">
          <x14:cfRule type="expression" priority="70" id="{34F8F7BA-4005-4B87-BA45-503E645661A3}">
            <xm:f>$L$17=Value!$A$2</xm:f>
            <x14:dxf>
              <fill>
                <patternFill>
                  <bgColor theme="1" tint="0.14996795556505021"/>
                </patternFill>
              </fill>
            </x14:dxf>
          </x14:cfRule>
          <xm:sqref>M17:Q17</xm:sqref>
        </x14:conditionalFormatting>
        <x14:conditionalFormatting xmlns:xm="http://schemas.microsoft.com/office/excel/2006/main">
          <x14:cfRule type="expression" priority="69" id="{E5D91365-539A-4ECC-89CA-2CD02B8EE7E7}">
            <xm:f>$J$18=Value!$A$2</xm:f>
            <x14:dxf>
              <fill>
                <patternFill>
                  <bgColor theme="1" tint="0.14996795556505021"/>
                </patternFill>
              </fill>
            </x14:dxf>
          </x14:cfRule>
          <xm:sqref>K18:Q18</xm:sqref>
        </x14:conditionalFormatting>
        <x14:conditionalFormatting xmlns:xm="http://schemas.microsoft.com/office/excel/2006/main">
          <x14:cfRule type="expression" priority="68" id="{E0B3EFE5-5321-4557-AE5A-4B30FEC965A1}">
            <xm:f>$K$18=Value!$A$2</xm:f>
            <x14:dxf>
              <fill>
                <patternFill>
                  <bgColor theme="1" tint="0.14996795556505021"/>
                </patternFill>
              </fill>
            </x14:dxf>
          </x14:cfRule>
          <xm:sqref>L18:Q18</xm:sqref>
        </x14:conditionalFormatting>
        <x14:conditionalFormatting xmlns:xm="http://schemas.microsoft.com/office/excel/2006/main">
          <x14:cfRule type="expression" priority="67" id="{4B569139-D43E-4482-ACB5-5073BB3EA6F7}">
            <xm:f>$L$18=Value!$A$2</xm:f>
            <x14:dxf>
              <fill>
                <patternFill>
                  <bgColor theme="1" tint="0.14996795556505021"/>
                </patternFill>
              </fill>
            </x14:dxf>
          </x14:cfRule>
          <xm:sqref>M18:Q18</xm:sqref>
        </x14:conditionalFormatting>
        <x14:conditionalFormatting xmlns:xm="http://schemas.microsoft.com/office/excel/2006/main">
          <x14:cfRule type="expression" priority="66" id="{1C1FF8BB-CAC5-4369-82B5-4FF1C51C72D5}">
            <xm:f>$J$19=Value!$A$2</xm:f>
            <x14:dxf>
              <fill>
                <patternFill>
                  <bgColor theme="1" tint="0.24994659260841701"/>
                </patternFill>
              </fill>
            </x14:dxf>
          </x14:cfRule>
          <xm:sqref>K19:Q19</xm:sqref>
        </x14:conditionalFormatting>
        <x14:conditionalFormatting xmlns:xm="http://schemas.microsoft.com/office/excel/2006/main">
          <x14:cfRule type="expression" priority="65" id="{F112BFB9-6000-41DF-8486-66B0B453261B}">
            <xm:f>$K$19=Value!$A$2</xm:f>
            <x14:dxf>
              <fill>
                <patternFill>
                  <bgColor theme="1" tint="0.14996795556505021"/>
                </patternFill>
              </fill>
            </x14:dxf>
          </x14:cfRule>
          <xm:sqref>L19:Q19</xm:sqref>
        </x14:conditionalFormatting>
        <x14:conditionalFormatting xmlns:xm="http://schemas.microsoft.com/office/excel/2006/main">
          <x14:cfRule type="expression" priority="64" id="{E56E0B47-B60B-4EBA-8335-7798C8182141}">
            <xm:f>$L$19=Value!$A$2</xm:f>
            <x14:dxf>
              <fill>
                <patternFill>
                  <bgColor theme="1" tint="0.14996795556505021"/>
                </patternFill>
              </fill>
            </x14:dxf>
          </x14:cfRule>
          <xm:sqref>M19:Q19</xm:sqref>
        </x14:conditionalFormatting>
        <x14:conditionalFormatting xmlns:xm="http://schemas.microsoft.com/office/excel/2006/main">
          <x14:cfRule type="expression" priority="63" id="{34A234BB-E3A0-4A8E-A4E7-5BDD74064A80}">
            <xm:f>$J$20=Value!$A$2</xm:f>
            <x14:dxf>
              <fill>
                <patternFill>
                  <bgColor theme="1" tint="0.14996795556505021"/>
                </patternFill>
              </fill>
            </x14:dxf>
          </x14:cfRule>
          <xm:sqref>K20:Q20</xm:sqref>
        </x14:conditionalFormatting>
        <x14:conditionalFormatting xmlns:xm="http://schemas.microsoft.com/office/excel/2006/main">
          <x14:cfRule type="expression" priority="62" id="{CE76DAA6-F5EA-418A-A914-88651C78C3FC}">
            <xm:f>$K$20=Value!$A$2</xm:f>
            <x14:dxf>
              <fill>
                <patternFill>
                  <bgColor theme="1" tint="0.14996795556505021"/>
                </patternFill>
              </fill>
            </x14:dxf>
          </x14:cfRule>
          <xm:sqref>L20:Q20</xm:sqref>
        </x14:conditionalFormatting>
        <x14:conditionalFormatting xmlns:xm="http://schemas.microsoft.com/office/excel/2006/main">
          <x14:cfRule type="expression" priority="61" id="{57B99244-1A08-4A3C-A203-E8F87E23AC5E}">
            <xm:f>$L$20=Value!$A$2</xm:f>
            <x14:dxf>
              <fill>
                <patternFill>
                  <bgColor theme="1" tint="0.14996795556505021"/>
                </patternFill>
              </fill>
            </x14:dxf>
          </x14:cfRule>
          <xm:sqref>M20:Q20</xm:sqref>
        </x14:conditionalFormatting>
        <x14:conditionalFormatting xmlns:xm="http://schemas.microsoft.com/office/excel/2006/main">
          <x14:cfRule type="expression" priority="60" id="{127CEC17-3964-4AB0-A966-60803830442B}">
            <xm:f>$J$21=Value!$A$2</xm:f>
            <x14:dxf>
              <fill>
                <patternFill>
                  <bgColor theme="1" tint="0.14996795556505021"/>
                </patternFill>
              </fill>
            </x14:dxf>
          </x14:cfRule>
          <xm:sqref>K21:Q21</xm:sqref>
        </x14:conditionalFormatting>
        <x14:conditionalFormatting xmlns:xm="http://schemas.microsoft.com/office/excel/2006/main">
          <x14:cfRule type="expression" priority="59" id="{1DE7E1A8-D4A9-480B-ABFD-364E82DA8164}">
            <xm:f>$K$21=Value!$A$2</xm:f>
            <x14:dxf>
              <fill>
                <patternFill>
                  <bgColor theme="1" tint="0.14996795556505021"/>
                </patternFill>
              </fill>
            </x14:dxf>
          </x14:cfRule>
          <xm:sqref>L21:Q21</xm:sqref>
        </x14:conditionalFormatting>
        <x14:conditionalFormatting xmlns:xm="http://schemas.microsoft.com/office/excel/2006/main">
          <x14:cfRule type="expression" priority="58" id="{F1D58B7F-53F7-4AEA-844F-952D39B0E191}">
            <xm:f>$L$21=Value!$A$2</xm:f>
            <x14:dxf>
              <fill>
                <patternFill>
                  <bgColor theme="1" tint="0.14996795556505021"/>
                </patternFill>
              </fill>
            </x14:dxf>
          </x14:cfRule>
          <xm:sqref>M21:Q21</xm:sqref>
        </x14:conditionalFormatting>
        <x14:conditionalFormatting xmlns:xm="http://schemas.microsoft.com/office/excel/2006/main">
          <x14:cfRule type="expression" priority="57" id="{41BB74AC-D5AB-4ADD-B7BC-7A3D84621974}">
            <xm:f>$J$22=Value!$A$2</xm:f>
            <x14:dxf>
              <fill>
                <patternFill>
                  <bgColor theme="1" tint="0.14996795556505021"/>
                </patternFill>
              </fill>
            </x14:dxf>
          </x14:cfRule>
          <xm:sqref>K22:Q22</xm:sqref>
        </x14:conditionalFormatting>
        <x14:conditionalFormatting xmlns:xm="http://schemas.microsoft.com/office/excel/2006/main">
          <x14:cfRule type="expression" priority="56" id="{0B604C6D-919A-4374-8F82-FCA64F7720E4}">
            <xm:f>$K$22=Value!$A$2</xm:f>
            <x14:dxf>
              <fill>
                <patternFill>
                  <bgColor theme="1" tint="0.14996795556505021"/>
                </patternFill>
              </fill>
            </x14:dxf>
          </x14:cfRule>
          <xm:sqref>L22:Q22</xm:sqref>
        </x14:conditionalFormatting>
        <x14:conditionalFormatting xmlns:xm="http://schemas.microsoft.com/office/excel/2006/main">
          <x14:cfRule type="expression" priority="55" id="{24242655-9A64-4B1B-8082-9FC73F41CEC2}">
            <xm:f>$L$22=Value!$A$2</xm:f>
            <x14:dxf>
              <fill>
                <patternFill>
                  <bgColor theme="1" tint="0.14996795556505021"/>
                </patternFill>
              </fill>
            </x14:dxf>
          </x14:cfRule>
          <xm:sqref>M22:Q22</xm:sqref>
        </x14:conditionalFormatting>
        <x14:conditionalFormatting xmlns:xm="http://schemas.microsoft.com/office/excel/2006/main">
          <x14:cfRule type="expression" priority="54" id="{3673B192-4F6B-42EA-B758-A8CDD50D2D9B}">
            <xm:f>$J$23=Value!$A$2</xm:f>
            <x14:dxf>
              <fill>
                <patternFill>
                  <bgColor theme="1" tint="0.14996795556505021"/>
                </patternFill>
              </fill>
            </x14:dxf>
          </x14:cfRule>
          <xm:sqref>K23:Q23</xm:sqref>
        </x14:conditionalFormatting>
        <x14:conditionalFormatting xmlns:xm="http://schemas.microsoft.com/office/excel/2006/main">
          <x14:cfRule type="expression" priority="53" id="{6F7CE813-ACCC-4DC4-8714-86F4CF649235}">
            <xm:f>$K$23=Value!$A$2</xm:f>
            <x14:dxf>
              <fill>
                <patternFill>
                  <bgColor theme="1" tint="0.14996795556505021"/>
                </patternFill>
              </fill>
            </x14:dxf>
          </x14:cfRule>
          <xm:sqref>L23:Q23</xm:sqref>
        </x14:conditionalFormatting>
        <x14:conditionalFormatting xmlns:xm="http://schemas.microsoft.com/office/excel/2006/main">
          <x14:cfRule type="expression" priority="52" id="{99ABE9DD-F262-4B81-85C0-CD5B3B254CE6}">
            <xm:f>$L$23=Value!$A$2</xm:f>
            <x14:dxf>
              <fill>
                <patternFill>
                  <bgColor theme="1" tint="0.14996795556505021"/>
                </patternFill>
              </fill>
            </x14:dxf>
          </x14:cfRule>
          <xm:sqref>M23:Q23</xm:sqref>
        </x14:conditionalFormatting>
        <x14:conditionalFormatting xmlns:xm="http://schemas.microsoft.com/office/excel/2006/main">
          <x14:cfRule type="expression" priority="27" id="{D8D1CE7A-0AE2-4C85-8644-52E6D078FFFA}">
            <xm:f>$J$24=Value!$A$2</xm:f>
            <x14:dxf>
              <fill>
                <patternFill>
                  <bgColor theme="1" tint="0.24994659260841701"/>
                </patternFill>
              </fill>
            </x14:dxf>
          </x14:cfRule>
          <xm:sqref>K24:Q24</xm:sqref>
        </x14:conditionalFormatting>
        <x14:conditionalFormatting xmlns:xm="http://schemas.microsoft.com/office/excel/2006/main">
          <x14:cfRule type="expression" priority="26" id="{952101A1-DA89-4531-9EFE-B102526A775D}">
            <xm:f>$K$24=Value!$A$2</xm:f>
            <x14:dxf>
              <fill>
                <patternFill>
                  <bgColor theme="1" tint="0.14996795556505021"/>
                </patternFill>
              </fill>
            </x14:dxf>
          </x14:cfRule>
          <xm:sqref>L24:Q24</xm:sqref>
        </x14:conditionalFormatting>
        <x14:conditionalFormatting xmlns:xm="http://schemas.microsoft.com/office/excel/2006/main">
          <x14:cfRule type="expression" priority="25" id="{8DF8E973-136D-45FE-86AE-0DC4106607EA}">
            <xm:f>$L$24=Value!$A$2</xm:f>
            <x14:dxf>
              <fill>
                <patternFill>
                  <bgColor theme="1" tint="0.14996795556505021"/>
                </patternFill>
              </fill>
            </x14:dxf>
          </x14:cfRule>
          <xm:sqref>M24:Q24</xm:sqref>
        </x14:conditionalFormatting>
        <x14:conditionalFormatting xmlns:xm="http://schemas.microsoft.com/office/excel/2006/main">
          <x14:cfRule type="expression" priority="24" id="{7A3CA408-6A5A-42EA-BAC0-CB1E4D8C1FD5}">
            <xm:f>$J$25=Value!$A$2</xm:f>
            <x14:dxf>
              <fill>
                <patternFill>
                  <bgColor theme="1" tint="0.14996795556505021"/>
                </patternFill>
              </fill>
            </x14:dxf>
          </x14:cfRule>
          <xm:sqref>K25:Q25</xm:sqref>
        </x14:conditionalFormatting>
        <x14:conditionalFormatting xmlns:xm="http://schemas.microsoft.com/office/excel/2006/main">
          <x14:cfRule type="expression" priority="23" id="{73AE5685-EE6C-41EB-B96D-2848E1798A82}">
            <xm:f>$K$25=Value!$A$2</xm:f>
            <x14:dxf>
              <fill>
                <patternFill>
                  <bgColor theme="1" tint="0.14996795556505021"/>
                </patternFill>
              </fill>
            </x14:dxf>
          </x14:cfRule>
          <xm:sqref>L25:Q25</xm:sqref>
        </x14:conditionalFormatting>
        <x14:conditionalFormatting xmlns:xm="http://schemas.microsoft.com/office/excel/2006/main">
          <x14:cfRule type="expression" priority="22" id="{C968F831-C678-4893-A891-E08512F61B94}">
            <xm:f>$L$25=Value!$A$2</xm:f>
            <x14:dxf>
              <fill>
                <patternFill>
                  <bgColor theme="1" tint="0.14996795556505021"/>
                </patternFill>
              </fill>
            </x14:dxf>
          </x14:cfRule>
          <xm:sqref>M25:Q25</xm:sqref>
        </x14:conditionalFormatting>
        <x14:conditionalFormatting xmlns:xm="http://schemas.microsoft.com/office/excel/2006/main">
          <x14:cfRule type="expression" priority="21" id="{9680145E-7468-43E5-987A-48660257BBD1}">
            <xm:f>$J$26=Value!$A$2</xm:f>
            <x14:dxf>
              <fill>
                <patternFill>
                  <bgColor theme="1" tint="0.14996795556505021"/>
                </patternFill>
              </fill>
            </x14:dxf>
          </x14:cfRule>
          <xm:sqref>K26:Q26</xm:sqref>
        </x14:conditionalFormatting>
        <x14:conditionalFormatting xmlns:xm="http://schemas.microsoft.com/office/excel/2006/main">
          <x14:cfRule type="expression" priority="20" id="{9EF6649A-E7C4-448D-97D6-CCF0D9FEB239}">
            <xm:f>$K$26=Value!$A$2</xm:f>
            <x14:dxf>
              <fill>
                <patternFill>
                  <bgColor theme="1" tint="0.14996795556505021"/>
                </patternFill>
              </fill>
            </x14:dxf>
          </x14:cfRule>
          <xm:sqref>L26:Q26</xm:sqref>
        </x14:conditionalFormatting>
        <x14:conditionalFormatting xmlns:xm="http://schemas.microsoft.com/office/excel/2006/main">
          <x14:cfRule type="expression" priority="19" id="{07BB8F93-9A16-49DC-A22E-6AB45F670963}">
            <xm:f>$L$26=Value!$A$2</xm:f>
            <x14:dxf>
              <fill>
                <patternFill>
                  <bgColor theme="1" tint="0.14996795556505021"/>
                </patternFill>
              </fill>
            </x14:dxf>
          </x14:cfRule>
          <xm:sqref>M26:Q26</xm:sqref>
        </x14:conditionalFormatting>
        <x14:conditionalFormatting xmlns:xm="http://schemas.microsoft.com/office/excel/2006/main">
          <x14:cfRule type="expression" priority="18" id="{F9CD02AF-A889-4CD9-8B4A-B86D54681801}">
            <xm:f>$J$27=Value!$A$2</xm:f>
            <x14:dxf>
              <fill>
                <patternFill>
                  <bgColor theme="1" tint="0.14996795556505021"/>
                </patternFill>
              </fill>
            </x14:dxf>
          </x14:cfRule>
          <xm:sqref>K27:Q27</xm:sqref>
        </x14:conditionalFormatting>
        <x14:conditionalFormatting xmlns:xm="http://schemas.microsoft.com/office/excel/2006/main">
          <x14:cfRule type="expression" priority="17" id="{F514F759-B1ED-4EEC-B43B-3823FCBC2B72}">
            <xm:f>$K$27=Value!$A$2</xm:f>
            <x14:dxf>
              <fill>
                <patternFill>
                  <bgColor theme="1" tint="0.14996795556505021"/>
                </patternFill>
              </fill>
            </x14:dxf>
          </x14:cfRule>
          <xm:sqref>L27:Q27</xm:sqref>
        </x14:conditionalFormatting>
        <x14:conditionalFormatting xmlns:xm="http://schemas.microsoft.com/office/excel/2006/main">
          <x14:cfRule type="expression" priority="16" id="{C2556FA4-02B7-4D4E-8245-C293EE0078F4}">
            <xm:f>$L$27=Value!$A$2</xm:f>
            <x14:dxf>
              <fill>
                <patternFill>
                  <bgColor theme="1" tint="0.14996795556505021"/>
                </patternFill>
              </fill>
            </x14:dxf>
          </x14:cfRule>
          <xm:sqref>M27:Q27</xm:sqref>
        </x14:conditionalFormatting>
        <x14:conditionalFormatting xmlns:xm="http://schemas.microsoft.com/office/excel/2006/main">
          <x14:cfRule type="expression" priority="15" id="{3A129487-3E50-471D-84B2-538F4456D9ED}">
            <xm:f>$J$28=Value!$A$2</xm:f>
            <x14:dxf>
              <fill>
                <patternFill>
                  <bgColor theme="1" tint="0.14996795556505021"/>
                </patternFill>
              </fill>
            </x14:dxf>
          </x14:cfRule>
          <xm:sqref>K28:Q28</xm:sqref>
        </x14:conditionalFormatting>
        <x14:conditionalFormatting xmlns:xm="http://schemas.microsoft.com/office/excel/2006/main">
          <x14:cfRule type="expression" priority="14" id="{833D6639-125A-4592-A372-30AA52367F4F}">
            <xm:f>$K$28=Value!$A$2</xm:f>
            <x14:dxf>
              <fill>
                <patternFill>
                  <bgColor theme="1" tint="0.14996795556505021"/>
                </patternFill>
              </fill>
            </x14:dxf>
          </x14:cfRule>
          <xm:sqref>L28:Q28</xm:sqref>
        </x14:conditionalFormatting>
        <x14:conditionalFormatting xmlns:xm="http://schemas.microsoft.com/office/excel/2006/main">
          <x14:cfRule type="expression" priority="13" id="{707B2104-85AF-4CD6-8C33-5FF8DEE1EE08}">
            <xm:f>$L$28=Value!$A$2</xm:f>
            <x14:dxf>
              <fill>
                <patternFill>
                  <bgColor theme="1" tint="0.14996795556505021"/>
                </patternFill>
              </fill>
            </x14:dxf>
          </x14:cfRule>
          <xm:sqref>M28:Q28</xm:sqref>
        </x14:conditionalFormatting>
        <x14:conditionalFormatting xmlns:xm="http://schemas.microsoft.com/office/excel/2006/main">
          <x14:cfRule type="expression" priority="12" id="{05505975-DA3F-45F6-885B-6E468024E506}">
            <xm:f>$J$29=Value!$A$2</xm:f>
            <x14:dxf>
              <fill>
                <patternFill>
                  <bgColor theme="1" tint="0.24994659260841701"/>
                </patternFill>
              </fill>
            </x14:dxf>
          </x14:cfRule>
          <xm:sqref>K29:Q29</xm:sqref>
        </x14:conditionalFormatting>
        <x14:conditionalFormatting xmlns:xm="http://schemas.microsoft.com/office/excel/2006/main">
          <x14:cfRule type="expression" priority="11" id="{DCB8F1BA-244F-485C-9A4E-A8208A7B4E53}">
            <xm:f>$K$29=Value!$A$2</xm:f>
            <x14:dxf>
              <fill>
                <patternFill>
                  <bgColor theme="1" tint="0.14996795556505021"/>
                </patternFill>
              </fill>
            </x14:dxf>
          </x14:cfRule>
          <xm:sqref>L29:Q29</xm:sqref>
        </x14:conditionalFormatting>
        <x14:conditionalFormatting xmlns:xm="http://schemas.microsoft.com/office/excel/2006/main">
          <x14:cfRule type="expression" priority="10" id="{E1B19D0F-3DCB-4DF3-BB8E-AA83D8363163}">
            <xm:f>$L$29=Value!$A$2</xm:f>
            <x14:dxf>
              <fill>
                <patternFill>
                  <bgColor theme="1" tint="0.14996795556505021"/>
                </patternFill>
              </fill>
            </x14:dxf>
          </x14:cfRule>
          <xm:sqref>M29:Q29</xm:sqref>
        </x14:conditionalFormatting>
        <x14:conditionalFormatting xmlns:xm="http://schemas.microsoft.com/office/excel/2006/main">
          <x14:cfRule type="expression" priority="9" id="{A07227F7-76FA-47E0-B794-B857020C8F36}">
            <xm:f>$J$30=Value!$A$2</xm:f>
            <x14:dxf>
              <fill>
                <patternFill>
                  <bgColor theme="1" tint="0.14996795556505021"/>
                </patternFill>
              </fill>
            </x14:dxf>
          </x14:cfRule>
          <xm:sqref>K30:Q30</xm:sqref>
        </x14:conditionalFormatting>
        <x14:conditionalFormatting xmlns:xm="http://schemas.microsoft.com/office/excel/2006/main">
          <x14:cfRule type="expression" priority="8" id="{1FCC5AF2-BE88-4A76-B1D1-150EC1A2758E}">
            <xm:f>$K$30=Value!$A$2</xm:f>
            <x14:dxf>
              <fill>
                <patternFill>
                  <bgColor theme="1" tint="0.14996795556505021"/>
                </patternFill>
              </fill>
            </x14:dxf>
          </x14:cfRule>
          <xm:sqref>L30:Q30</xm:sqref>
        </x14:conditionalFormatting>
        <x14:conditionalFormatting xmlns:xm="http://schemas.microsoft.com/office/excel/2006/main">
          <x14:cfRule type="expression" priority="7" id="{C10218AC-F339-4CB2-B564-4EDEDE634CBA}">
            <xm:f>$L$30=Value!$A$2</xm:f>
            <x14:dxf>
              <fill>
                <patternFill>
                  <bgColor theme="1" tint="0.14996795556505021"/>
                </patternFill>
              </fill>
            </x14:dxf>
          </x14:cfRule>
          <xm:sqref>M30:Q30</xm:sqref>
        </x14:conditionalFormatting>
        <x14:conditionalFormatting xmlns:xm="http://schemas.microsoft.com/office/excel/2006/main">
          <x14:cfRule type="expression" priority="6" id="{E1156F7B-67B9-4DCA-A29E-A188660F4BF7}">
            <xm:f>$J$31=Value!$A$2</xm:f>
            <x14:dxf>
              <fill>
                <patternFill>
                  <bgColor theme="1" tint="0.14996795556505021"/>
                </patternFill>
              </fill>
            </x14:dxf>
          </x14:cfRule>
          <xm:sqref>K31:Q31</xm:sqref>
        </x14:conditionalFormatting>
        <x14:conditionalFormatting xmlns:xm="http://schemas.microsoft.com/office/excel/2006/main">
          <x14:cfRule type="expression" priority="5" id="{9510B4F4-7AE3-4122-BF1B-0FF99BE59A28}">
            <xm:f>$K$31=Value!$A$2</xm:f>
            <x14:dxf>
              <fill>
                <patternFill>
                  <bgColor theme="1" tint="0.14996795556505021"/>
                </patternFill>
              </fill>
            </x14:dxf>
          </x14:cfRule>
          <xm:sqref>L31:Q31</xm:sqref>
        </x14:conditionalFormatting>
        <x14:conditionalFormatting xmlns:xm="http://schemas.microsoft.com/office/excel/2006/main">
          <x14:cfRule type="expression" priority="4" id="{D9A53920-574B-4D0D-8439-1068E4EB0CFF}">
            <xm:f>$L$31=Value!$A$2</xm:f>
            <x14:dxf>
              <fill>
                <patternFill>
                  <bgColor theme="1" tint="0.14996795556505021"/>
                </patternFill>
              </fill>
            </x14:dxf>
          </x14:cfRule>
          <xm:sqref>M31:Q31</xm:sqref>
        </x14:conditionalFormatting>
        <x14:conditionalFormatting xmlns:xm="http://schemas.microsoft.com/office/excel/2006/main">
          <x14:cfRule type="expression" priority="3" id="{90078140-4839-4772-830D-AE7E00B1BCF0}">
            <xm:f>$J$32=Value!$A$2</xm:f>
            <x14:dxf>
              <fill>
                <patternFill>
                  <bgColor theme="1" tint="0.14996795556505021"/>
                </patternFill>
              </fill>
            </x14:dxf>
          </x14:cfRule>
          <xm:sqref>K32:Q32</xm:sqref>
        </x14:conditionalFormatting>
        <x14:conditionalFormatting xmlns:xm="http://schemas.microsoft.com/office/excel/2006/main">
          <x14:cfRule type="expression" priority="2" id="{80783550-611D-4E18-83AC-D84BBDCF2EFC}">
            <xm:f>$K$32=Value!$A$2</xm:f>
            <x14:dxf>
              <fill>
                <patternFill>
                  <bgColor theme="1" tint="0.14996795556505021"/>
                </patternFill>
              </fill>
            </x14:dxf>
          </x14:cfRule>
          <xm:sqref>L32:Q32</xm:sqref>
        </x14:conditionalFormatting>
        <x14:conditionalFormatting xmlns:xm="http://schemas.microsoft.com/office/excel/2006/main">
          <x14:cfRule type="expression" priority="1" id="{8A849791-B806-4334-AB89-0616B4E39221}">
            <xm:f>$L$32=Value!$A$2</xm:f>
            <x14:dxf>
              <fill>
                <patternFill>
                  <bgColor theme="1" tint="0.14996795556505021"/>
                </patternFill>
              </fill>
            </x14:dxf>
          </x14:cfRule>
          <xm:sqref>M32:Q32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Value!$A$1:$A$2</xm:f>
          </x14:formula1>
          <xm:sqref>I4:L32</xm:sqref>
        </x14:dataValidation>
        <x14:dataValidation type="list" allowBlank="1" showInputMessage="1" showErrorMessage="1">
          <x14:formula1>
            <xm:f>Value!$A$4:$A$6</xm:f>
          </x14:formula1>
          <xm:sqref>P4 M4:O32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sqref="A1:G1"/>
    </sheetView>
  </sheetViews>
  <sheetFormatPr defaultRowHeight="15" x14ac:dyDescent="0.25"/>
  <cols>
    <col min="1" max="1" width="32" customWidth="1"/>
    <col min="2" max="2" width="9.28515625" bestFit="1" customWidth="1"/>
    <col min="3" max="3" width="14.28515625" customWidth="1"/>
    <col min="4" max="4" width="11" customWidth="1"/>
    <col min="5" max="6" width="9.28515625" bestFit="1" customWidth="1"/>
    <col min="7" max="7" width="9.85546875" bestFit="1" customWidth="1"/>
  </cols>
  <sheetData>
    <row r="1" spans="1:7" ht="34.5" customHeight="1" x14ac:dyDescent="0.35">
      <c r="A1" s="24" t="s">
        <v>159</v>
      </c>
      <c r="B1" s="24"/>
      <c r="C1" s="24"/>
      <c r="D1" s="24"/>
      <c r="E1" s="24"/>
      <c r="F1" s="24"/>
      <c r="G1" s="24"/>
    </row>
    <row r="2" spans="1:7" ht="22.5" customHeight="1" x14ac:dyDescent="0.25">
      <c r="A2" s="5" t="s">
        <v>140</v>
      </c>
      <c r="B2" s="5" t="s">
        <v>141</v>
      </c>
      <c r="C2" s="5" t="s">
        <v>142</v>
      </c>
      <c r="D2" s="5" t="s">
        <v>143</v>
      </c>
      <c r="E2" s="5" t="s">
        <v>145</v>
      </c>
      <c r="F2" s="5" t="s">
        <v>146</v>
      </c>
      <c r="G2" s="5" t="s">
        <v>144</v>
      </c>
    </row>
    <row r="3" spans="1:7" ht="22.5" customHeight="1" x14ac:dyDescent="0.25">
      <c r="A3" s="6" t="s">
        <v>147</v>
      </c>
      <c r="B3" s="6">
        <v>1</v>
      </c>
      <c r="C3" s="6" t="s">
        <v>148</v>
      </c>
      <c r="D3" s="6" t="s">
        <v>149</v>
      </c>
      <c r="E3" s="7">
        <v>59.32</v>
      </c>
      <c r="F3" s="8">
        <v>77.77</v>
      </c>
      <c r="G3" s="9">
        <v>98.75</v>
      </c>
    </row>
    <row r="4" spans="1:7" ht="22.5" customHeight="1" x14ac:dyDescent="0.25">
      <c r="A4" s="6" t="s">
        <v>150</v>
      </c>
      <c r="B4" s="6">
        <v>1</v>
      </c>
      <c r="C4" s="6" t="s">
        <v>148</v>
      </c>
      <c r="D4" s="6" t="s">
        <v>149</v>
      </c>
      <c r="E4" s="7">
        <v>70.37</v>
      </c>
      <c r="F4" s="8">
        <v>87.76</v>
      </c>
      <c r="G4" s="9">
        <v>122.24</v>
      </c>
    </row>
    <row r="5" spans="1:7" ht="22.5" customHeight="1" x14ac:dyDescent="0.25">
      <c r="A5" s="6" t="s">
        <v>151</v>
      </c>
      <c r="B5" s="6">
        <v>1</v>
      </c>
      <c r="C5" s="6" t="s">
        <v>148</v>
      </c>
      <c r="D5" s="6" t="s">
        <v>149</v>
      </c>
      <c r="E5" s="7">
        <v>66.180000000000007</v>
      </c>
      <c r="F5" s="8">
        <v>81.680000000000007</v>
      </c>
      <c r="G5" s="9">
        <v>105</v>
      </c>
    </row>
    <row r="6" spans="1:7" ht="22.5" customHeight="1" x14ac:dyDescent="0.25">
      <c r="A6" s="6" t="s">
        <v>152</v>
      </c>
      <c r="B6" s="6">
        <v>1</v>
      </c>
      <c r="C6" s="6" t="s">
        <v>148</v>
      </c>
      <c r="D6" s="6" t="s">
        <v>149</v>
      </c>
      <c r="E6" s="7">
        <v>72.92</v>
      </c>
      <c r="F6" s="8">
        <v>93.82</v>
      </c>
      <c r="G6" s="9">
        <v>108.15</v>
      </c>
    </row>
    <row r="7" spans="1:7" ht="22.5" customHeight="1" x14ac:dyDescent="0.25">
      <c r="A7" s="6" t="s">
        <v>153</v>
      </c>
      <c r="B7" s="6">
        <v>1</v>
      </c>
      <c r="C7" s="6" t="s">
        <v>148</v>
      </c>
      <c r="D7" s="6" t="s">
        <v>149</v>
      </c>
      <c r="E7" s="7">
        <v>45.24</v>
      </c>
      <c r="F7" s="8">
        <v>88.98</v>
      </c>
      <c r="G7" s="9">
        <v>127.93</v>
      </c>
    </row>
    <row r="8" spans="1:7" ht="22.5" customHeight="1" x14ac:dyDescent="0.25">
      <c r="A8" s="6" t="s">
        <v>154</v>
      </c>
      <c r="B8" s="6">
        <v>1</v>
      </c>
      <c r="C8" s="6" t="s">
        <v>148</v>
      </c>
      <c r="D8" s="6" t="s">
        <v>149</v>
      </c>
      <c r="E8" s="7">
        <v>41.89</v>
      </c>
      <c r="F8" s="8">
        <v>80.27</v>
      </c>
      <c r="G8" s="9">
        <v>122.24</v>
      </c>
    </row>
    <row r="9" spans="1:7" ht="22.5" customHeight="1" x14ac:dyDescent="0.25">
      <c r="A9" s="6" t="s">
        <v>155</v>
      </c>
      <c r="B9" s="6">
        <v>1</v>
      </c>
      <c r="C9" s="6" t="s">
        <v>148</v>
      </c>
      <c r="D9" s="6" t="s">
        <v>149</v>
      </c>
      <c r="E9" s="7">
        <v>72.45</v>
      </c>
      <c r="F9" s="8">
        <v>92.04</v>
      </c>
      <c r="G9" s="9">
        <v>113.75</v>
      </c>
    </row>
    <row r="10" spans="1:7" ht="22.5" customHeight="1" x14ac:dyDescent="0.25">
      <c r="A10" s="6" t="s">
        <v>156</v>
      </c>
      <c r="B10" s="6">
        <v>1</v>
      </c>
      <c r="C10" s="6" t="s">
        <v>148</v>
      </c>
      <c r="D10" s="6" t="s">
        <v>149</v>
      </c>
      <c r="E10" s="7">
        <v>35.25</v>
      </c>
      <c r="F10" s="8">
        <v>53.84</v>
      </c>
      <c r="G10" s="9">
        <v>77.25</v>
      </c>
    </row>
    <row r="11" spans="1:7" ht="22.5" customHeight="1" x14ac:dyDescent="0.25">
      <c r="A11" s="6" t="s">
        <v>157</v>
      </c>
      <c r="B11" s="6">
        <v>1</v>
      </c>
      <c r="C11" s="6" t="s">
        <v>148</v>
      </c>
      <c r="D11" s="6" t="s">
        <v>149</v>
      </c>
      <c r="E11" s="7">
        <v>48.2</v>
      </c>
      <c r="F11" s="8">
        <v>63.08</v>
      </c>
      <c r="G11" s="9">
        <v>87.66</v>
      </c>
    </row>
  </sheetData>
  <mergeCells count="1">
    <mergeCell ref="A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P18" sqref="P18"/>
    </sheetView>
  </sheetViews>
  <sheetFormatPr defaultRowHeight="15" x14ac:dyDescent="0.25"/>
  <sheetData>
    <row r="1" spans="1:12" x14ac:dyDescent="0.25">
      <c r="A1" t="s">
        <v>4</v>
      </c>
    </row>
    <row r="2" spans="1:12" x14ac:dyDescent="0.25">
      <c r="A2" t="s">
        <v>5</v>
      </c>
      <c r="E2" s="1" t="s">
        <v>129</v>
      </c>
      <c r="F2" s="1" t="s">
        <v>130</v>
      </c>
      <c r="G2" s="1" t="s">
        <v>131</v>
      </c>
      <c r="H2" s="1" t="s">
        <v>137</v>
      </c>
      <c r="I2" s="1" t="s">
        <v>132</v>
      </c>
      <c r="J2" s="1" t="s">
        <v>133</v>
      </c>
      <c r="K2" s="1" t="s">
        <v>139</v>
      </c>
      <c r="L2" s="1" t="s">
        <v>138</v>
      </c>
    </row>
    <row r="3" spans="1:12" x14ac:dyDescent="0.25">
      <c r="I3" t="str">
        <f>IF('Lot1 Vendors as of 12012015'!M4="yes",25,IF('Lot1 Vendors as of 12012015'!M4="MAYBE",10,IF('Lot1 Vendors as of 12012015'!M4="NO",0,"check entry")))</f>
        <v>check entry</v>
      </c>
      <c r="J3" t="str">
        <f>IF('Lot1 Vendors as of 12012015'!N4="yes",25,IF('Lot1 Vendors as of 12012015'!N4="MAYBE",10,IF('Lot1 Vendors as of 12012015'!N4="NO",0,"check entry")))</f>
        <v>check entry</v>
      </c>
      <c r="K3" t="str">
        <f>IF('Lot1 Vendors as of 12012015'!O4="yes",25,IF('Lot1 Vendors as of 12012015'!O4="MAYBE",10,IF('Lot1 Vendors as of 12012015'!O4="NO",0,"check entry")))</f>
        <v>check entry</v>
      </c>
      <c r="L3" t="str">
        <f>IF('Lot1 Vendors as of 12012015'!P4="yes",25,IF('Lot1 Vendors as of 12012015'!P4="MAYBE",10,IF('Lot1 Vendors as of 12012015'!P4="NO",0,"check entry")))</f>
        <v>check entry</v>
      </c>
    </row>
    <row r="4" spans="1:12" x14ac:dyDescent="0.25">
      <c r="A4" t="s">
        <v>134</v>
      </c>
      <c r="I4" t="str">
        <f>IF('Lot1 Vendors as of 12012015'!M5="yes",25,IF('Lot1 Vendors as of 12012015'!M5="MAYBE",10,IF('Lot1 Vendors as of 12012015'!M5="NO",0,"check entry")))</f>
        <v>check entry</v>
      </c>
      <c r="J4" t="str">
        <f>IF('Lot1 Vendors as of 12012015'!N5="yes",25,IF('Lot1 Vendors as of 12012015'!N5="MAYBE",10,IF('Lot1 Vendors as of 12012015'!N5="NO",0,"check entry")))</f>
        <v>check entry</v>
      </c>
      <c r="K4" t="str">
        <f>IF('Lot1 Vendors as of 12012015'!O5="yes",25,IF('Lot1 Vendors as of 12012015'!O5="MAYBE",10,IF('Lot1 Vendors as of 12012015'!O5="NO",0,"check entry")))</f>
        <v>check entry</v>
      </c>
      <c r="L4" t="str">
        <f>IF('Lot1 Vendors as of 12012015'!P5="yes",25,IF('Lot1 Vendors as of 12012015'!P5="MAYBE",10,IF('Lot1 Vendors as of 12012015'!P5="NO",0,"check entry")))</f>
        <v>check entry</v>
      </c>
    </row>
    <row r="5" spans="1:12" x14ac:dyDescent="0.25">
      <c r="A5" t="s">
        <v>135</v>
      </c>
      <c r="I5" t="str">
        <f>IF('Lot1 Vendors as of 12012015'!M6="yes",25,IF('Lot1 Vendors as of 12012015'!M6="MAYBE",10,IF('Lot1 Vendors as of 12012015'!M6="NO",0,"check entry")))</f>
        <v>check entry</v>
      </c>
      <c r="J5" t="str">
        <f>IF('Lot1 Vendors as of 12012015'!N6="yes",25,IF('Lot1 Vendors as of 12012015'!N6="MAYBE",10,IF('Lot1 Vendors as of 12012015'!N6="NO",0,"check entry")))</f>
        <v>check entry</v>
      </c>
      <c r="K5" t="str">
        <f>IF('Lot1 Vendors as of 12012015'!O6="yes",25,IF('Lot1 Vendors as of 12012015'!O6="MAYBE",10,IF('Lot1 Vendors as of 12012015'!O6="NO",0,"check entry")))</f>
        <v>check entry</v>
      </c>
      <c r="L5" t="str">
        <f>IF('Lot1 Vendors as of 12012015'!P6="yes",25,IF('Lot1 Vendors as of 12012015'!P6="MAYBE",10,IF('Lot1 Vendors as of 12012015'!P6="NO",0,"check entry")))</f>
        <v>check entry</v>
      </c>
    </row>
    <row r="6" spans="1:12" x14ac:dyDescent="0.25">
      <c r="A6" t="s">
        <v>136</v>
      </c>
      <c r="I6" t="str">
        <f>IF('Lot1 Vendors as of 12012015'!M7="yes",25,IF('Lot1 Vendors as of 12012015'!M7="MAYBE",10,IF('Lot1 Vendors as of 12012015'!M7="NO",0,"check entry")))</f>
        <v>check entry</v>
      </c>
      <c r="J6" t="str">
        <f>IF('Lot1 Vendors as of 12012015'!N7="yes",25,IF('Lot1 Vendors as of 12012015'!N7="MAYBE",10,IF('Lot1 Vendors as of 12012015'!N7="NO",0,"check entry")))</f>
        <v>check entry</v>
      </c>
      <c r="K6" t="str">
        <f>IF('Lot1 Vendors as of 12012015'!O7="yes",25,IF('Lot1 Vendors as of 12012015'!O7="MAYBE",10,IF('Lot1 Vendors as of 12012015'!O7="NO",0,"check entry")))</f>
        <v>check entry</v>
      </c>
      <c r="L6" t="str">
        <f>IF('Lot1 Vendors as of 12012015'!P7="yes",25,IF('Lot1 Vendors as of 12012015'!P7="MAYBE",10,IF('Lot1 Vendors as of 12012015'!P7="NO",0,"check entry")))</f>
        <v>check entry</v>
      </c>
    </row>
    <row r="7" spans="1:12" x14ac:dyDescent="0.25">
      <c r="I7" t="str">
        <f>IF('Lot1 Vendors as of 12012015'!M8="yes",25,IF('Lot1 Vendors as of 12012015'!M8="MAYBE",10,IF('Lot1 Vendors as of 12012015'!M8="NO",0,"check entry")))</f>
        <v>check entry</v>
      </c>
      <c r="J7" t="str">
        <f>IF('Lot1 Vendors as of 12012015'!N8="yes",25,IF('Lot1 Vendors as of 12012015'!N8="MAYBE",10,IF('Lot1 Vendors as of 12012015'!N8="NO",0,"check entry")))</f>
        <v>check entry</v>
      </c>
      <c r="K7" t="str">
        <f>IF('Lot1 Vendors as of 12012015'!O8="yes",25,IF('Lot1 Vendors as of 12012015'!O8="MAYBE",10,IF('Lot1 Vendors as of 12012015'!O8="NO",0,"check entry")))</f>
        <v>check entry</v>
      </c>
      <c r="L7" t="str">
        <f>IF('Lot1 Vendors as of 12012015'!P8="yes",25,IF('Lot1 Vendors as of 12012015'!P8="MAYBE",10,IF('Lot1 Vendors as of 12012015'!P8="NO",0,"check entry")))</f>
        <v>check entry</v>
      </c>
    </row>
    <row r="8" spans="1:12" x14ac:dyDescent="0.25">
      <c r="I8" t="str">
        <f>IF('Lot1 Vendors as of 12012015'!M9="yes",25,IF('Lot1 Vendors as of 12012015'!M9="MAYBE",10,IF('Lot1 Vendors as of 12012015'!M9="NO",0,"check entry")))</f>
        <v>check entry</v>
      </c>
      <c r="J8" t="str">
        <f>IF('Lot1 Vendors as of 12012015'!N9="yes",25,IF('Lot1 Vendors as of 12012015'!N9="MAYBE",10,IF('Lot1 Vendors as of 12012015'!N9="NO",0,"check entry")))</f>
        <v>check entry</v>
      </c>
      <c r="K8" t="str">
        <f>IF('Lot1 Vendors as of 12012015'!O9="yes",25,IF('Lot1 Vendors as of 12012015'!O9="MAYBE",10,IF('Lot1 Vendors as of 12012015'!O9="NO",0,"check entry")))</f>
        <v>check entry</v>
      </c>
      <c r="L8" t="str">
        <f>IF('Lot1 Vendors as of 12012015'!P9="yes",25,IF('Lot1 Vendors as of 12012015'!P9="MAYBE",10,IF('Lot1 Vendors as of 12012015'!P9="NO",0,"check entry")))</f>
        <v>check entry</v>
      </c>
    </row>
    <row r="9" spans="1:12" x14ac:dyDescent="0.25">
      <c r="I9" t="str">
        <f>IF('Lot1 Vendors as of 12012015'!M10="yes",25,IF('Lot1 Vendors as of 12012015'!M10="MAYBE",10,IF('Lot1 Vendors as of 12012015'!M10="NO",0,"check entry")))</f>
        <v>check entry</v>
      </c>
      <c r="J9" t="str">
        <f>IF('Lot1 Vendors as of 12012015'!N10="yes",25,IF('Lot1 Vendors as of 12012015'!N10="MAYBE",10,IF('Lot1 Vendors as of 12012015'!N10="NO",0,"check entry")))</f>
        <v>check entry</v>
      </c>
      <c r="K9" t="str">
        <f>IF('Lot1 Vendors as of 12012015'!O10="yes",25,IF('Lot1 Vendors as of 12012015'!O10="MAYBE",10,IF('Lot1 Vendors as of 12012015'!O10="NO",0,"check entry")))</f>
        <v>check entry</v>
      </c>
      <c r="L9" t="str">
        <f>IF('Lot1 Vendors as of 12012015'!P10="yes",25,IF('Lot1 Vendors as of 12012015'!P10="MAYBE",10,IF('Lot1 Vendors as of 12012015'!P10="NO",0,"check entry")))</f>
        <v>check entry</v>
      </c>
    </row>
    <row r="10" spans="1:12" x14ac:dyDescent="0.25">
      <c r="I10" t="str">
        <f>IF('Lot1 Vendors as of 12012015'!M11="yes",25,IF('Lot1 Vendors as of 12012015'!M11="MAYBE",10,IF('Lot1 Vendors as of 12012015'!M11="NO",0,"check entry")))</f>
        <v>check entry</v>
      </c>
      <c r="J10" t="str">
        <f>IF('Lot1 Vendors as of 12012015'!N11="yes",25,IF('Lot1 Vendors as of 12012015'!N11="MAYBE",10,IF('Lot1 Vendors as of 12012015'!N11="NO",0,"check entry")))</f>
        <v>check entry</v>
      </c>
      <c r="K10" t="str">
        <f>IF('Lot1 Vendors as of 12012015'!O11="yes",25,IF('Lot1 Vendors as of 12012015'!O11="MAYBE",10,IF('Lot1 Vendors as of 12012015'!O11="NO",0,"check entry")))</f>
        <v>check entry</v>
      </c>
      <c r="L10" t="str">
        <f>IF('Lot1 Vendors as of 12012015'!P11="yes",25,IF('Lot1 Vendors as of 12012015'!P11="MAYBE",10,IF('Lot1 Vendors as of 12012015'!P11="NO",0,"check entry")))</f>
        <v>check entry</v>
      </c>
    </row>
    <row r="11" spans="1:12" x14ac:dyDescent="0.25">
      <c r="I11" t="str">
        <f>IF('Lot1 Vendors as of 12012015'!M12="yes",25,IF('Lot1 Vendors as of 12012015'!M12="MAYBE",10,IF('Lot1 Vendors as of 12012015'!M12="NO",0,"check entry")))</f>
        <v>check entry</v>
      </c>
      <c r="J11" t="str">
        <f>IF('Lot1 Vendors as of 12012015'!N12="yes",25,IF('Lot1 Vendors as of 12012015'!N12="MAYBE",10,IF('Lot1 Vendors as of 12012015'!N12="NO",0,"check entry")))</f>
        <v>check entry</v>
      </c>
      <c r="K11" t="str">
        <f>IF('Lot1 Vendors as of 12012015'!O12="yes",25,IF('Lot1 Vendors as of 12012015'!O12="MAYBE",10,IF('Lot1 Vendors as of 12012015'!O12="NO",0,"check entry")))</f>
        <v>check entry</v>
      </c>
      <c r="L11" t="str">
        <f>IF('Lot1 Vendors as of 12012015'!P12="yes",25,IF('Lot1 Vendors as of 12012015'!P12="MAYBE",10,IF('Lot1 Vendors as of 12012015'!P12="NO",0,"check entry")))</f>
        <v>check entry</v>
      </c>
    </row>
    <row r="12" spans="1:12" x14ac:dyDescent="0.25">
      <c r="I12" t="str">
        <f>IF('Lot1 Vendors as of 12012015'!M13="yes",25,IF('Lot1 Vendors as of 12012015'!M13="MAYBE",10,IF('Lot1 Vendors as of 12012015'!M13="NO",0,"check entry")))</f>
        <v>check entry</v>
      </c>
      <c r="J12" t="str">
        <f>IF('Lot1 Vendors as of 12012015'!N13="yes",25,IF('Lot1 Vendors as of 12012015'!N13="MAYBE",10,IF('Lot1 Vendors as of 12012015'!N13="NO",0,"check entry")))</f>
        <v>check entry</v>
      </c>
      <c r="K12" t="str">
        <f>IF('Lot1 Vendors as of 12012015'!O13="yes",25,IF('Lot1 Vendors as of 12012015'!O13="MAYBE",10,IF('Lot1 Vendors as of 12012015'!O13="NO",0,"check entry")))</f>
        <v>check entry</v>
      </c>
      <c r="L12" t="str">
        <f>IF('Lot1 Vendors as of 12012015'!P13="yes",25,IF('Lot1 Vendors as of 12012015'!P13="MAYBE",10,IF('Lot1 Vendors as of 12012015'!P13="NO",0,"check entry")))</f>
        <v>check entry</v>
      </c>
    </row>
    <row r="13" spans="1:12" x14ac:dyDescent="0.25">
      <c r="I13" t="str">
        <f>IF('Lot1 Vendors as of 12012015'!M14="yes",25,IF('Lot1 Vendors as of 12012015'!M14="MAYBE",10,IF('Lot1 Vendors as of 12012015'!M14="NO",0,"check entry")))</f>
        <v>check entry</v>
      </c>
      <c r="J13" t="str">
        <f>IF('Lot1 Vendors as of 12012015'!N14="yes",25,IF('Lot1 Vendors as of 12012015'!N14="MAYBE",10,IF('Lot1 Vendors as of 12012015'!N14="NO",0,"check entry")))</f>
        <v>check entry</v>
      </c>
      <c r="K13" t="str">
        <f>IF('Lot1 Vendors as of 12012015'!O14="yes",25,IF('Lot1 Vendors as of 12012015'!O14="MAYBE",10,IF('Lot1 Vendors as of 12012015'!O14="NO",0,"check entry")))</f>
        <v>check entry</v>
      </c>
      <c r="L13" t="str">
        <f>IF('Lot1 Vendors as of 12012015'!P14="yes",25,IF('Lot1 Vendors as of 12012015'!P14="MAYBE",10,IF('Lot1 Vendors as of 12012015'!P14="NO",0,"check entry")))</f>
        <v>check entry</v>
      </c>
    </row>
    <row r="14" spans="1:12" x14ac:dyDescent="0.25">
      <c r="I14" t="str">
        <f>IF('Lot1 Vendors as of 12012015'!M15="yes",25,IF('Lot1 Vendors as of 12012015'!M15="MAYBE",10,IF('Lot1 Vendors as of 12012015'!M15="NO",0,"check entry")))</f>
        <v>check entry</v>
      </c>
      <c r="J14" t="str">
        <f>IF('Lot1 Vendors as of 12012015'!N15="yes",25,IF('Lot1 Vendors as of 12012015'!N15="MAYBE",10,IF('Lot1 Vendors as of 12012015'!N15="NO",0,"check entry")))</f>
        <v>check entry</v>
      </c>
      <c r="K14" t="str">
        <f>IF('Lot1 Vendors as of 12012015'!O15="yes",25,IF('Lot1 Vendors as of 12012015'!O15="MAYBE",10,IF('Lot1 Vendors as of 12012015'!O15="NO",0,"check entry")))</f>
        <v>check entry</v>
      </c>
      <c r="L14" t="str">
        <f>IF('Lot1 Vendors as of 12012015'!P15="yes",25,IF('Lot1 Vendors as of 12012015'!P15="MAYBE",10,IF('Lot1 Vendors as of 12012015'!P15="NO",0,"check entry")))</f>
        <v>check entry</v>
      </c>
    </row>
    <row r="15" spans="1:12" x14ac:dyDescent="0.25">
      <c r="I15" t="str">
        <f>IF('Lot1 Vendors as of 12012015'!M16="yes",25,IF('Lot1 Vendors as of 12012015'!M16="MAYBE",10,IF('Lot1 Vendors as of 12012015'!M16="NO",0,"check entry")))</f>
        <v>check entry</v>
      </c>
      <c r="J15" t="str">
        <f>IF('Lot1 Vendors as of 12012015'!N16="yes",25,IF('Lot1 Vendors as of 12012015'!N16="MAYBE",10,IF('Lot1 Vendors as of 12012015'!N16="NO",0,"check entry")))</f>
        <v>check entry</v>
      </c>
      <c r="K15" t="str">
        <f>IF('Lot1 Vendors as of 12012015'!O16="yes",25,IF('Lot1 Vendors as of 12012015'!O16="MAYBE",10,IF('Lot1 Vendors as of 12012015'!O16="NO",0,"check entry")))</f>
        <v>check entry</v>
      </c>
      <c r="L15" t="str">
        <f>IF('Lot1 Vendors as of 12012015'!P16="yes",25,IF('Lot1 Vendors as of 12012015'!P16="MAYBE",10,IF('Lot1 Vendors as of 12012015'!P16="NO",0,"check entry")))</f>
        <v>check entry</v>
      </c>
    </row>
    <row r="16" spans="1:12" x14ac:dyDescent="0.25">
      <c r="I16" t="str">
        <f>IF('Lot1 Vendors as of 12012015'!M17="yes",25,IF('Lot1 Vendors as of 12012015'!M17="MAYBE",10,IF('Lot1 Vendors as of 12012015'!M17="NO",0,"check entry")))</f>
        <v>check entry</v>
      </c>
      <c r="J16" t="str">
        <f>IF('Lot1 Vendors as of 12012015'!N17="yes",25,IF('Lot1 Vendors as of 12012015'!N17="MAYBE",10,IF('Lot1 Vendors as of 12012015'!N17="NO",0,"check entry")))</f>
        <v>check entry</v>
      </c>
      <c r="K16" t="str">
        <f>IF('Lot1 Vendors as of 12012015'!O17="yes",25,IF('Lot1 Vendors as of 12012015'!O17="MAYBE",10,IF('Lot1 Vendors as of 12012015'!O17="NO",0,"check entry")))</f>
        <v>check entry</v>
      </c>
      <c r="L16" t="str">
        <f>IF('Lot1 Vendors as of 12012015'!P17="yes",25,IF('Lot1 Vendors as of 12012015'!P17="MAYBE",10,IF('Lot1 Vendors as of 12012015'!P17="NO",0,"check entry")))</f>
        <v>check entry</v>
      </c>
    </row>
    <row r="17" spans="9:12" x14ac:dyDescent="0.25">
      <c r="I17" t="str">
        <f>IF('Lot1 Vendors as of 12012015'!M18="yes",25,IF('Lot1 Vendors as of 12012015'!M18="MAYBE",10,IF('Lot1 Vendors as of 12012015'!M18="NO",0,"check entry")))</f>
        <v>check entry</v>
      </c>
      <c r="J17" t="str">
        <f>IF('Lot1 Vendors as of 12012015'!N18="yes",25,IF('Lot1 Vendors as of 12012015'!N18="MAYBE",10,IF('Lot1 Vendors as of 12012015'!N18="NO",0,"check entry")))</f>
        <v>check entry</v>
      </c>
      <c r="K17" t="str">
        <f>IF('Lot1 Vendors as of 12012015'!O18="yes",25,IF('Lot1 Vendors as of 12012015'!O18="MAYBE",10,IF('Lot1 Vendors as of 12012015'!O18="NO",0,"check entry")))</f>
        <v>check entry</v>
      </c>
      <c r="L17" t="str">
        <f>IF('Lot1 Vendors as of 12012015'!P18="yes",25,IF('Lot1 Vendors as of 12012015'!P18="MAYBE",10,IF('Lot1 Vendors as of 12012015'!P18="NO",0,"check entry")))</f>
        <v>check entry</v>
      </c>
    </row>
    <row r="18" spans="9:12" x14ac:dyDescent="0.25">
      <c r="I18" t="str">
        <f>IF('Lot1 Vendors as of 12012015'!M19="yes",25,IF('Lot1 Vendors as of 12012015'!M19="MAYBE",10,IF('Lot1 Vendors as of 12012015'!M19="NO",0,"check entry")))</f>
        <v>check entry</v>
      </c>
      <c r="J18" t="str">
        <f>IF('Lot1 Vendors as of 12012015'!N19="yes",25,IF('Lot1 Vendors as of 12012015'!N19="MAYBE",10,IF('Lot1 Vendors as of 12012015'!N19="NO",0,"check entry")))</f>
        <v>check entry</v>
      </c>
      <c r="K18" t="str">
        <f>IF('Lot1 Vendors as of 12012015'!O19="yes",25,IF('Lot1 Vendors as of 12012015'!O19="MAYBE",10,IF('Lot1 Vendors as of 12012015'!O19="NO",0,"check entry")))</f>
        <v>check entry</v>
      </c>
      <c r="L18" t="str">
        <f>IF('Lot1 Vendors as of 12012015'!P19="yes",25,IF('Lot1 Vendors as of 12012015'!P19="MAYBE",10,IF('Lot1 Vendors as of 12012015'!P19="NO",0,"check entry")))</f>
        <v>check entry</v>
      </c>
    </row>
    <row r="19" spans="9:12" x14ac:dyDescent="0.25">
      <c r="I19" t="str">
        <f>IF('Lot1 Vendors as of 12012015'!M20="yes",25,IF('Lot1 Vendors as of 12012015'!M20="MAYBE",10,IF('Lot1 Vendors as of 12012015'!M20="NO",0,"check entry")))</f>
        <v>check entry</v>
      </c>
      <c r="J19" t="str">
        <f>IF('Lot1 Vendors as of 12012015'!N20="yes",25,IF('Lot1 Vendors as of 12012015'!N20="MAYBE",10,IF('Lot1 Vendors as of 12012015'!N20="NO",0,"check entry")))</f>
        <v>check entry</v>
      </c>
      <c r="K19" t="str">
        <f>IF('Lot1 Vendors as of 12012015'!O20="yes",25,IF('Lot1 Vendors as of 12012015'!O20="MAYBE",10,IF('Lot1 Vendors as of 12012015'!O20="NO",0,"check entry")))</f>
        <v>check entry</v>
      </c>
      <c r="L19" t="str">
        <f>IF('Lot1 Vendors as of 12012015'!P20="yes",25,IF('Lot1 Vendors as of 12012015'!P20="MAYBE",10,IF('Lot1 Vendors as of 12012015'!P20="NO",0,"check entry")))</f>
        <v>check entry</v>
      </c>
    </row>
    <row r="20" spans="9:12" x14ac:dyDescent="0.25">
      <c r="I20" t="str">
        <f>IF('Lot1 Vendors as of 12012015'!M21="yes",25,IF('Lot1 Vendors as of 12012015'!M21="MAYBE",10,IF('Lot1 Vendors as of 12012015'!M21="NO",0,"check entry")))</f>
        <v>check entry</v>
      </c>
      <c r="J20" t="str">
        <f>IF('Lot1 Vendors as of 12012015'!N21="yes",25,IF('Lot1 Vendors as of 12012015'!N21="MAYBE",10,IF('Lot1 Vendors as of 12012015'!N21="NO",0,"check entry")))</f>
        <v>check entry</v>
      </c>
      <c r="K20" t="str">
        <f>IF('Lot1 Vendors as of 12012015'!O21="yes",25,IF('Lot1 Vendors as of 12012015'!O21="MAYBE",10,IF('Lot1 Vendors as of 12012015'!O21="NO",0,"check entry")))</f>
        <v>check entry</v>
      </c>
      <c r="L20" t="str">
        <f>IF('Lot1 Vendors as of 12012015'!P21="yes",25,IF('Lot1 Vendors as of 12012015'!P21="MAYBE",10,IF('Lot1 Vendors as of 12012015'!P21="NO",0,"check entry")))</f>
        <v>check entry</v>
      </c>
    </row>
    <row r="21" spans="9:12" x14ac:dyDescent="0.25">
      <c r="I21" t="str">
        <f>IF('Lot1 Vendors as of 12012015'!M22="yes",25,IF('Lot1 Vendors as of 12012015'!M22="MAYBE",10,IF('Lot1 Vendors as of 12012015'!M22="NO",0,"check entry")))</f>
        <v>check entry</v>
      </c>
      <c r="J21" t="str">
        <f>IF('Lot1 Vendors as of 12012015'!N22="yes",25,IF('Lot1 Vendors as of 12012015'!N22="MAYBE",10,IF('Lot1 Vendors as of 12012015'!N22="NO",0,"check entry")))</f>
        <v>check entry</v>
      </c>
      <c r="K21" t="str">
        <f>IF('Lot1 Vendors as of 12012015'!O22="yes",25,IF('Lot1 Vendors as of 12012015'!O22="MAYBE",10,IF('Lot1 Vendors as of 12012015'!O22="NO",0,"check entry")))</f>
        <v>check entry</v>
      </c>
      <c r="L21" t="str">
        <f>IF('Lot1 Vendors as of 12012015'!P22="yes",25,IF('Lot1 Vendors as of 12012015'!P22="MAYBE",10,IF('Lot1 Vendors as of 12012015'!P22="NO",0,"check entry")))</f>
        <v>check entry</v>
      </c>
    </row>
    <row r="22" spans="9:12" x14ac:dyDescent="0.25">
      <c r="I22" t="str">
        <f>IF('Lot1 Vendors as of 12012015'!M23="yes",25,IF('Lot1 Vendors as of 12012015'!M23="MAYBE",10,IF('Lot1 Vendors as of 12012015'!M23="NO",0,"check entry")))</f>
        <v>check entry</v>
      </c>
      <c r="J22" t="str">
        <f>IF('Lot1 Vendors as of 12012015'!N23="yes",25,IF('Lot1 Vendors as of 12012015'!N23="MAYBE",10,IF('Lot1 Vendors as of 12012015'!N23="NO",0,"check entry")))</f>
        <v>check entry</v>
      </c>
      <c r="K22" t="str">
        <f>IF('Lot1 Vendors as of 12012015'!O23="yes",25,IF('Lot1 Vendors as of 12012015'!O23="MAYBE",10,IF('Lot1 Vendors as of 12012015'!O23="NO",0,"check entry")))</f>
        <v>check entry</v>
      </c>
      <c r="L22" t="str">
        <f>IF('Lot1 Vendors as of 12012015'!P23="yes",25,IF('Lot1 Vendors as of 12012015'!P23="MAYBE",10,IF('Lot1 Vendors as of 12012015'!P23="NO",0,"check entry")))</f>
        <v>check entry</v>
      </c>
    </row>
    <row r="23" spans="9:12" x14ac:dyDescent="0.25">
      <c r="I23" t="str">
        <f>IF('Lot1 Vendors as of 12012015'!M24="yes",25,IF('Lot1 Vendors as of 12012015'!M24="MAYBE",10,IF('Lot1 Vendors as of 12012015'!M24="NO",0,"check entry")))</f>
        <v>check entry</v>
      </c>
      <c r="J23" t="str">
        <f>IF('Lot1 Vendors as of 12012015'!N24="yes",25,IF('Lot1 Vendors as of 12012015'!N24="MAYBE",10,IF('Lot1 Vendors as of 12012015'!N24="NO",0,"check entry")))</f>
        <v>check entry</v>
      </c>
      <c r="K23" t="str">
        <f>IF('Lot1 Vendors as of 12012015'!O24="yes",25,IF('Lot1 Vendors as of 12012015'!O24="MAYBE",10,IF('Lot1 Vendors as of 12012015'!O24="NO",0,"check entry")))</f>
        <v>check entry</v>
      </c>
      <c r="L23" t="str">
        <f>IF('Lot1 Vendors as of 12012015'!P24="yes",25,IF('Lot1 Vendors as of 12012015'!P24="MAYBE",10,IF('Lot1 Vendors as of 12012015'!P24="NO",0,"check entry")))</f>
        <v>check entry</v>
      </c>
    </row>
    <row r="24" spans="9:12" x14ac:dyDescent="0.25">
      <c r="I24" t="str">
        <f>IF('Lot1 Vendors as of 12012015'!M25="yes",25,IF('Lot1 Vendors as of 12012015'!M25="MAYBE",10,IF('Lot1 Vendors as of 12012015'!M25="NO",0,"check entry")))</f>
        <v>check entry</v>
      </c>
      <c r="J24" t="str">
        <f>IF('Lot1 Vendors as of 12012015'!N25="yes",25,IF('Lot1 Vendors as of 12012015'!N25="MAYBE",10,IF('Lot1 Vendors as of 12012015'!N25="NO",0,"check entry")))</f>
        <v>check entry</v>
      </c>
      <c r="K24" t="str">
        <f>IF('Lot1 Vendors as of 12012015'!O25="yes",25,IF('Lot1 Vendors as of 12012015'!O25="MAYBE",10,IF('Lot1 Vendors as of 12012015'!O25="NO",0,"check entry")))</f>
        <v>check entry</v>
      </c>
      <c r="L24" t="str">
        <f>IF('Lot1 Vendors as of 12012015'!P25="yes",25,IF('Lot1 Vendors as of 12012015'!P25="MAYBE",10,IF('Lot1 Vendors as of 12012015'!P25="NO",0,"check entry")))</f>
        <v>check entry</v>
      </c>
    </row>
    <row r="25" spans="9:12" x14ac:dyDescent="0.25">
      <c r="I25" t="str">
        <f>IF('Lot1 Vendors as of 12012015'!M26="yes",25,IF('Lot1 Vendors as of 12012015'!M26="MAYBE",10,IF('Lot1 Vendors as of 12012015'!M26="NO",0,"check entry")))</f>
        <v>check entry</v>
      </c>
      <c r="J25" t="str">
        <f>IF('Lot1 Vendors as of 12012015'!N26="yes",25,IF('Lot1 Vendors as of 12012015'!N26="MAYBE",10,IF('Lot1 Vendors as of 12012015'!N26="NO",0,"check entry")))</f>
        <v>check entry</v>
      </c>
      <c r="K25" t="str">
        <f>IF('Lot1 Vendors as of 12012015'!O26="yes",25,IF('Lot1 Vendors as of 12012015'!O26="MAYBE",10,IF('Lot1 Vendors as of 12012015'!O26="NO",0,"check entry")))</f>
        <v>check entry</v>
      </c>
      <c r="L25" t="str">
        <f>IF('Lot1 Vendors as of 12012015'!P26="yes",25,IF('Lot1 Vendors as of 12012015'!P26="MAYBE",10,IF('Lot1 Vendors as of 12012015'!P26="NO",0,"check entry")))</f>
        <v>check entry</v>
      </c>
    </row>
    <row r="26" spans="9:12" x14ac:dyDescent="0.25">
      <c r="I26" t="str">
        <f>IF('Lot1 Vendors as of 12012015'!M27="yes",25,IF('Lot1 Vendors as of 12012015'!M27="MAYBE",10,IF('Lot1 Vendors as of 12012015'!M27="NO",0,"check entry")))</f>
        <v>check entry</v>
      </c>
      <c r="J26" t="str">
        <f>IF('Lot1 Vendors as of 12012015'!N27="yes",25,IF('Lot1 Vendors as of 12012015'!N27="MAYBE",10,IF('Lot1 Vendors as of 12012015'!N27="NO",0,"check entry")))</f>
        <v>check entry</v>
      </c>
      <c r="K26" t="str">
        <f>IF('Lot1 Vendors as of 12012015'!O27="yes",25,IF('Lot1 Vendors as of 12012015'!O27="MAYBE",10,IF('Lot1 Vendors as of 12012015'!O27="NO",0,"check entry")))</f>
        <v>check entry</v>
      </c>
      <c r="L26" t="str">
        <f>IF('Lot1 Vendors as of 12012015'!P27="yes",25,IF('Lot1 Vendors as of 12012015'!P27="MAYBE",10,IF('Lot1 Vendors as of 12012015'!P27="NO",0,"check entry")))</f>
        <v>check entry</v>
      </c>
    </row>
    <row r="27" spans="9:12" x14ac:dyDescent="0.25">
      <c r="I27" t="str">
        <f>IF('Lot1 Vendors as of 12012015'!M28="yes",25,IF('Lot1 Vendors as of 12012015'!M28="MAYBE",10,IF('Lot1 Vendors as of 12012015'!M28="NO",0,"check entry")))</f>
        <v>check entry</v>
      </c>
      <c r="J27" t="str">
        <f>IF('Lot1 Vendors as of 12012015'!N28="yes",25,IF('Lot1 Vendors as of 12012015'!N28="MAYBE",10,IF('Lot1 Vendors as of 12012015'!N28="NO",0,"check entry")))</f>
        <v>check entry</v>
      </c>
      <c r="K27" t="str">
        <f>IF('Lot1 Vendors as of 12012015'!O28="yes",25,IF('Lot1 Vendors as of 12012015'!O28="MAYBE",10,IF('Lot1 Vendors as of 12012015'!O28="NO",0,"check entry")))</f>
        <v>check entry</v>
      </c>
      <c r="L27" t="str">
        <f>IF('Lot1 Vendors as of 12012015'!P28="yes",25,IF('Lot1 Vendors as of 12012015'!P28="MAYBE",10,IF('Lot1 Vendors as of 12012015'!P28="NO",0,"check entry")))</f>
        <v>check entry</v>
      </c>
    </row>
    <row r="28" spans="9:12" x14ac:dyDescent="0.25">
      <c r="I28" t="str">
        <f>IF('Lot1 Vendors as of 12012015'!M29="yes",25,IF('Lot1 Vendors as of 12012015'!M29="MAYBE",10,IF('Lot1 Vendors as of 12012015'!M29="NO",0,"check entry")))</f>
        <v>check entry</v>
      </c>
      <c r="J28" t="str">
        <f>IF('Lot1 Vendors as of 12012015'!N29="yes",25,IF('Lot1 Vendors as of 12012015'!N29="MAYBE",10,IF('Lot1 Vendors as of 12012015'!N29="NO",0,"check entry")))</f>
        <v>check entry</v>
      </c>
      <c r="K28" t="str">
        <f>IF('Lot1 Vendors as of 12012015'!O29="yes",25,IF('Lot1 Vendors as of 12012015'!O29="MAYBE",10,IF('Lot1 Vendors as of 12012015'!O29="NO",0,"check entry")))</f>
        <v>check entry</v>
      </c>
      <c r="L28" t="str">
        <f>IF('Lot1 Vendors as of 12012015'!P29="yes",25,IF('Lot1 Vendors as of 12012015'!P29="MAYBE",10,IF('Lot1 Vendors as of 12012015'!P29="NO",0,"check entry")))</f>
        <v>check entry</v>
      </c>
    </row>
    <row r="29" spans="9:12" x14ac:dyDescent="0.25">
      <c r="I29" t="str">
        <f>IF('Lot1 Vendors as of 12012015'!M30="yes",25,IF('Lot1 Vendors as of 12012015'!M30="MAYBE",10,IF('Lot1 Vendors as of 12012015'!M30="NO",0,"check entry")))</f>
        <v>check entry</v>
      </c>
      <c r="J29" t="str">
        <f>IF('Lot1 Vendors as of 12012015'!N30="yes",25,IF('Lot1 Vendors as of 12012015'!N30="MAYBE",10,IF('Lot1 Vendors as of 12012015'!N30="NO",0,"check entry")))</f>
        <v>check entry</v>
      </c>
      <c r="K29" t="str">
        <f>IF('Lot1 Vendors as of 12012015'!O30="yes",25,IF('Lot1 Vendors as of 12012015'!O30="MAYBE",10,IF('Lot1 Vendors as of 12012015'!O30="NO",0,"check entry")))</f>
        <v>check entry</v>
      </c>
      <c r="L29" t="str">
        <f>IF('Lot1 Vendors as of 12012015'!P30="yes",25,IF('Lot1 Vendors as of 12012015'!P30="MAYBE",10,IF('Lot1 Vendors as of 12012015'!P30="NO",0,"check entry")))</f>
        <v>check entry</v>
      </c>
    </row>
    <row r="30" spans="9:12" x14ac:dyDescent="0.25">
      <c r="I30" t="str">
        <f>IF('Lot1 Vendors as of 12012015'!M31="yes",25,IF('Lot1 Vendors as of 12012015'!M31="MAYBE",10,IF('Lot1 Vendors as of 12012015'!M31="NO",0,"check entry")))</f>
        <v>check entry</v>
      </c>
      <c r="J30" t="str">
        <f>IF('Lot1 Vendors as of 12012015'!N31="yes",25,IF('Lot1 Vendors as of 12012015'!N31="MAYBE",10,IF('Lot1 Vendors as of 12012015'!N31="NO",0,"check entry")))</f>
        <v>check entry</v>
      </c>
      <c r="K30" t="str">
        <f>IF('Lot1 Vendors as of 12012015'!O31="yes",25,IF('Lot1 Vendors as of 12012015'!O31="MAYBE",10,IF('Lot1 Vendors as of 12012015'!O31="NO",0,"check entry")))</f>
        <v>check entry</v>
      </c>
      <c r="L30" t="str">
        <f>IF('Lot1 Vendors as of 12012015'!P31="yes",25,IF('Lot1 Vendors as of 12012015'!P31="MAYBE",10,IF('Lot1 Vendors as of 12012015'!P31="NO",0,"check entry")))</f>
        <v>check entry</v>
      </c>
    </row>
    <row r="31" spans="9:12" x14ac:dyDescent="0.25">
      <c r="I31" t="str">
        <f>IF('Lot1 Vendors as of 12012015'!M32="yes",25,IF('Lot1 Vendors as of 12012015'!M32="MAYBE",10,IF('Lot1 Vendors as of 12012015'!M32="NO",0,"check entry")))</f>
        <v>check entry</v>
      </c>
      <c r="J31" t="str">
        <f>IF('Lot1 Vendors as of 12012015'!N32="yes",25,IF('Lot1 Vendors as of 12012015'!N32="MAYBE",10,IF('Lot1 Vendors as of 12012015'!N32="NO",0,"check entry")))</f>
        <v>check entry</v>
      </c>
      <c r="K31" t="str">
        <f>IF('Lot1 Vendors as of 12012015'!O32="yes",25,IF('Lot1 Vendors as of 12012015'!O32="MAYBE",10,IF('Lot1 Vendors as of 12012015'!O32="NO",0,"check entry")))</f>
        <v>check entry</v>
      </c>
      <c r="L31" t="str">
        <f>IF('Lot1 Vendors as of 12012015'!P32="yes",25,IF('Lot1 Vendors as of 12012015'!P32="MAYBE",10,IF('Lot1 Vendors as of 12012015'!P32="NO",0,"check entry")))</f>
        <v>check entry</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Lot1 Vendors as of 12012015</vt:lpstr>
      <vt:lpstr>HBITS Reference Sheet</vt:lpstr>
      <vt:lpstr>Value</vt:lpstr>
      <vt:lpstr>MWBE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Atul</dc:creator>
  <cp:lastModifiedBy>dfs.sm.DFSIT.Admin</cp:lastModifiedBy>
  <dcterms:created xsi:type="dcterms:W3CDTF">2015-11-17T15:22:00Z</dcterms:created>
  <dcterms:modified xsi:type="dcterms:W3CDTF">2015-12-10T16:05:14Z</dcterms:modified>
  <cp:contentStatus/>
</cp:coreProperties>
</file>